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kcja" sheetId="1" state="visible" r:id="rId1"/>
    <sheet xmlns:r="http://schemas.openxmlformats.org/officeDocument/2006/relationships" name="Check-lista" sheetId="2" state="visible" r:id="rId2"/>
    <sheet xmlns:r="http://schemas.openxmlformats.org/officeDocument/2006/relationships" name="Pulpit" sheetId="3" state="visible" r:id="rId3"/>
  </sheets>
  <definedNames>
    <definedName name="_xlnm._FilterDatabase" localSheetId="1" hidden="1">'Check-lista'!$A$3:$I$106</definedName>
    <definedName name="_xlnm.Print_Titles" localSheetId="1">'Check-lista'!$3:$3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color rgb="005A6B7C"/>
      <sz val="9"/>
    </font>
    <font>
      <name val="Calibri"/>
      <b val="1"/>
      <color rgb="00FFFFFF"/>
      <sz val="10"/>
    </font>
    <font>
      <name val="Calibri"/>
      <b val="1"/>
      <color rgb="001E2761"/>
      <sz val="10"/>
    </font>
    <font>
      <name val="Calibri"/>
      <color rgb="00333333"/>
      <sz val="9"/>
    </font>
    <font>
      <name val="Calibri"/>
      <color rgb="008E2A20"/>
      <sz val="9"/>
    </font>
    <font>
      <name val="Calibri"/>
      <i val="1"/>
      <color rgb="005A6B7C"/>
      <sz val="8"/>
    </font>
    <font>
      <name val="Calibri"/>
      <b val="1"/>
      <color rgb="001E2761"/>
      <sz val="9"/>
    </font>
    <font>
      <name val="Calibri"/>
      <b val="1"/>
      <color rgb="00333333"/>
      <sz val="9"/>
    </font>
    <font>
      <name val="Calibri"/>
      <color rgb="007A5A08"/>
      <sz val="9"/>
    </font>
  </fonts>
  <fills count="8">
    <fill>
      <patternFill/>
    </fill>
    <fill>
      <patternFill patternType="gray125"/>
    </fill>
    <fill>
      <patternFill patternType="solid">
        <fgColor rgb="001E2761"/>
      </patternFill>
    </fill>
    <fill>
      <patternFill patternType="solid">
        <fgColor rgb="00F2F5F8"/>
      </patternFill>
    </fill>
    <fill>
      <patternFill patternType="solid">
        <fgColor rgb="001F6FB2"/>
      </patternFill>
    </fill>
    <fill>
      <patternFill patternType="solid">
        <fgColor rgb="00E8EEF4"/>
      </patternFill>
    </fill>
    <fill>
      <patternFill patternType="solid">
        <fgColor rgb="00FBE4E1"/>
      </patternFill>
    </fill>
    <fill>
      <patternFill patternType="solid">
        <fgColor rgb="00FFF8E7"/>
      </patternFill>
    </fill>
  </fills>
  <borders count="2">
    <border>
      <left/>
      <right/>
      <top/>
      <bottom/>
      <diagonal/>
    </border>
    <border>
      <left style="thin">
        <color rgb="00C6D2DE"/>
      </left>
      <right style="thin">
        <color rgb="00C6D2DE"/>
      </right>
      <top style="thin">
        <color rgb="00C6D2DE"/>
      </top>
      <bottom style="thin">
        <color rgb="00C6D2DE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3" borderId="0" applyAlignment="1" pivotButton="0" quotePrefix="0" xfId="0">
      <alignment horizontal="left" vertical="center" indent="1"/>
    </xf>
    <xf numFmtId="0" fontId="3" fillId="4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4" fillId="5" borderId="1" applyAlignment="1" pivotButton="0" quotePrefix="0" xfId="0">
      <alignment horizontal="left" vertical="top" wrapText="1" indent="1"/>
    </xf>
    <xf numFmtId="0" fontId="5" fillId="0" borderId="1" applyAlignment="1" pivotButton="0" quotePrefix="0" xfId="0">
      <alignment horizontal="left" vertical="top" wrapText="1" indent="1"/>
    </xf>
    <xf numFmtId="0" fontId="6" fillId="6" borderId="1" applyAlignment="1" pivotButton="0" quotePrefix="0" xfId="0">
      <alignment horizontal="left" vertical="top" wrapText="1" indent="1"/>
    </xf>
    <xf numFmtId="0" fontId="7" fillId="0" borderId="0" applyAlignment="1" pivotButton="0" quotePrefix="0" xfId="0">
      <alignment horizontal="left" vertical="top" wrapText="1" indent="1"/>
    </xf>
    <xf numFmtId="0" fontId="3" fillId="2" borderId="1" applyAlignment="1" pivotButton="0" quotePrefix="0" xfId="0">
      <alignment horizontal="center" vertical="center" wrapText="1"/>
    </xf>
    <xf numFmtId="0" fontId="8" fillId="5" borderId="1" applyAlignment="1" pivotButton="0" quotePrefix="0" xfId="0">
      <alignment horizontal="left" vertical="center" indent="2"/>
    </xf>
    <xf numFmtId="0" fontId="5" fillId="0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horizontal="left" vertical="top" wrapText="1"/>
    </xf>
    <xf numFmtId="0" fontId="5" fillId="3" borderId="1" applyAlignment="1" pivotButton="0" quotePrefix="0" xfId="0">
      <alignment horizontal="center" vertical="top" wrapText="1"/>
    </xf>
    <xf numFmtId="0" fontId="5" fillId="3" borderId="1" applyAlignment="1" pivotButton="0" quotePrefix="0" xfId="0">
      <alignment horizontal="left" vertical="top" wrapText="1"/>
    </xf>
    <xf numFmtId="9" fontId="5" fillId="0" borderId="1" applyAlignment="1" pivotButton="0" quotePrefix="0" xfId="0">
      <alignment horizontal="center" vertical="top" wrapText="1"/>
    </xf>
    <xf numFmtId="9" fontId="5" fillId="3" borderId="1" applyAlignment="1" pivotButton="0" quotePrefix="0" xfId="0">
      <alignment horizontal="center" vertical="top" wrapText="1"/>
    </xf>
    <xf numFmtId="0" fontId="9" fillId="5" borderId="1" applyAlignment="1" pivotButton="0" quotePrefix="0" xfId="0">
      <alignment horizontal="left" vertical="top" wrapText="1"/>
    </xf>
    <xf numFmtId="0" fontId="9" fillId="5" borderId="1" applyAlignment="1" pivotButton="0" quotePrefix="0" xfId="0">
      <alignment horizontal="center" vertical="top" wrapText="1"/>
    </xf>
    <xf numFmtId="9" fontId="9" fillId="5" borderId="1" applyAlignment="1" pivotButton="0" quotePrefix="0" xfId="0">
      <alignment horizontal="center" vertical="top" wrapText="1"/>
    </xf>
    <xf numFmtId="0" fontId="10" fillId="7" borderId="1" applyAlignment="1" pivotButton="0" quotePrefix="0" xfId="0">
      <alignment horizontal="left" vertical="top" wrapText="1" indent="1"/>
    </xf>
  </cellXfs>
  <cellStyles count="1">
    <cellStyle name="Normal" xfId="0" builtinId="0" hidden="0"/>
  </cellStyles>
  <dxfs count="5">
    <dxf>
      <font>
        <name val="Calibri"/>
        <b val="1"/>
        <color rgb="000B6B4F"/>
        <sz val="9"/>
      </font>
      <fill>
        <patternFill patternType="solid">
          <fgColor rgb="00DFF3EC"/>
        </patternFill>
      </fill>
    </dxf>
    <dxf>
      <font>
        <name val="Calibri"/>
        <b val="1"/>
        <color rgb="008A5A10"/>
        <sz val="9"/>
      </font>
      <fill>
        <patternFill patternType="solid">
          <fgColor rgb="00FDF2DC"/>
        </patternFill>
      </fill>
    </dxf>
    <dxf>
      <font>
        <name val="Calibri"/>
        <b val="1"/>
        <color rgb="0017517F"/>
        <sz val="9"/>
      </font>
      <fill>
        <patternFill patternType="solid">
          <fgColor rgb="00E3EEF7"/>
        </patternFill>
      </fill>
    </dxf>
    <dxf>
      <font>
        <name val="Calibri"/>
        <b val="1"/>
        <color rgb="008E2A20"/>
        <sz val="9"/>
      </font>
      <fill>
        <patternFill patternType="solid">
          <fgColor rgb="00FBE4E1"/>
        </patternFill>
      </fill>
    </dxf>
    <dxf>
      <font>
        <name val="Calibri"/>
        <b val="1"/>
        <color rgb="005A6B7C"/>
        <sz val="9"/>
      </font>
      <fill>
        <patternFill patternType="solid">
          <fgColor rgb="00EDEFF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31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18" customWidth="1" min="2" max="2"/>
  </cols>
  <sheetData>
    <row r="1" ht="30" customHeight="1">
      <c r="A1" s="1" t="inlineStr">
        <is>
          <t>CHECK-LISTA AUDYTOWA NIS2 / UoKSC — PODMIOT KLUCZOWY I PODMIOT WAŻNY</t>
        </is>
      </c>
    </row>
    <row r="2" ht="18" customHeight="1">
      <c r="A2" s="2" t="inlineStr">
        <is>
          <t>Weryfikacja gotowości do audytu, o którym mowa w art. 15 UoKSC · wersja wrzesień 2026 · LT MASTERY</t>
        </is>
      </c>
    </row>
    <row r="4" ht="22" customHeight="1">
      <c r="A4" s="3" t="inlineStr">
        <is>
          <t>O DOKUMENCIE</t>
        </is>
      </c>
      <c r="B4" s="4" t="n"/>
    </row>
    <row r="5" ht="37.5" customHeight="1">
      <c r="A5" s="5" t="inlineStr">
        <is>
          <t>Cel</t>
        </is>
      </c>
      <c r="B5" s="6" t="inlineStr">
        <is>
          <t>Check-lista pozwala samodzielnie ocenić gotowość organizacji do audytu bezpieczeństwa, o którym mowa w art. 15 UoKSC, oraz do kontroli organu właściwego. Każda pozycja to jeden wymóg z podaniem przepisu, kręgu adresatów, wymaganego dowodu i priorytetu.</t>
        </is>
      </c>
    </row>
    <row r="6" ht="37.5" customHeight="1">
      <c r="A6" s="5" t="inlineStr">
        <is>
          <t>Stan prawny</t>
        </is>
      </c>
      <c r="B6" s="6" t="inlineStr">
        <is>
          <t>Ustawa z dnia 5 lipca 2018 r. o krajowym systemie cyberbezpieczeństwa (Dz. U. z 2026 r. poz. 20) w brzmieniu nadanym ustawą z dnia 23 stycznia 2026 r. o zmianie ustawy o krajowym systemie cyberbezpieczeństwa oraz niektórych innych ustaw (Dz. U. poz. 252), która weszła w życie 3 kwietnia 2026 r. Weryfikacja treści: 7 września 2026 r.</t>
        </is>
      </c>
    </row>
    <row r="7" ht="62.5" customHeight="1">
      <c r="A7" s="5" t="inlineStr">
        <is>
          <t>Podstawy uzupełniające</t>
        </is>
      </c>
      <c r="B7" s="6" t="inlineStr">
        <is>
          <t>Dyrektywa (UE) 2022/2555 (NIS 2) · rozporządzenie wykonawcze Komisji (UE) 2024/2690 z 17.10.2024 — wyłącznie dla dziesięciu rodzajów podmiotów z art. 8b ust. 1 UoKSC oraz dla dostawców usług zaufania · rozporządzenie delegowane Komisji (UE) 2024/1366 — dla podsektora energii elektrycznej o dużym lub krytycznym wpływie · rozporządzenie Komisji (UE) nr 651/2014 — w ustawie powoływane jako „rozporządzenie 651/2014/UE” (kryterium wielkości) · ISO/IEC 27001:2022, ISO 22301:2019, ISO/IEC 27005:2022 jako dobre praktyki, nie jako źródło obowiązku.</t>
        </is>
      </c>
    </row>
    <row r="8" ht="50" customHeight="1">
      <c r="A8" s="5" t="inlineStr">
        <is>
          <t>Czego dokument NIE zawiera</t>
        </is>
      </c>
      <c r="B8" s="6" t="inlineStr">
        <is>
          <t>Nie zawiera progów uznania incydentu za poważny dla sektorów innych niż wskazane w art. 8b ust. 1 UoKSC. Progi te określi Rada Ministrów w rozporządzeniu wydanym na podstawie art. 11 ust. 4 UoKSC; na dzień 7 września 2026 r. akt ten pozostaje projektem (wykaz prac legislacyjnych RM, sierpień 2026). Do czasu jego wejścia w życie próg należy ustalać indywidualnie i udokumentować przyjętą metodę.</t>
        </is>
      </c>
    </row>
    <row r="10" ht="22" customHeight="1">
      <c r="A10" s="3" t="inlineStr">
        <is>
          <t>JAK UŻYWAĆ</t>
        </is>
      </c>
      <c r="B10" s="4" t="n"/>
    </row>
    <row r="11" ht="30" customHeight="1">
      <c r="A11" s="5" t="inlineStr">
        <is>
          <t>Kolumna STATUS</t>
        </is>
      </c>
      <c r="B11" s="6" t="inlineStr">
        <is>
          <t>Lista rozwijana: SPEŁNIONE (wdrożone i udokumentowane) · CZĘŚCIOWO (wdrożone, ale nie w pełni) · W TOKU (wdrożenie trwa) · NIESPEŁNIONE (brak) · NIE DOTYCZY (z uzasadnieniem w kolumnie uwag). Kolory nadawane są automatycznie.</t>
        </is>
      </c>
    </row>
    <row r="12" ht="30" customHeight="1">
      <c r="A12" s="5" t="inlineStr">
        <is>
          <t>Kolumna DOWÓD</t>
        </is>
      </c>
      <c r="B12" s="6" t="inlineStr">
        <is>
          <t>Wpisz konkretny identyfikator lub nazwę dokumentu, protokołu albo raportu. Audytor weryfikuje dowód, nie deklarację. Pusta kolumna dowodu przy statusie SPEŁNIONE to najczęstsza przyczyna niezgodności.</t>
        </is>
      </c>
    </row>
    <row r="13" ht="30" customHeight="1">
      <c r="A13" s="5" t="inlineStr">
        <is>
          <t>Kolumna KOGO DOTYCZY</t>
        </is>
      </c>
      <c r="B13" s="6" t="inlineStr">
        <is>
          <t>Wskazuje, czy wymóg obciąża podmiot kluczowy, podmiot ważny, oba, czy wyłącznie wąską kategorię (np. podmioty z art. 8b ust. 1 albo podsektor energii elektrycznej). Wymóg spoza kręgu adresatów oznacz jako NIE DOTYCZY.</t>
        </is>
      </c>
    </row>
    <row r="14" ht="30" customHeight="1">
      <c r="A14" s="5" t="inlineStr">
        <is>
          <t>Arkusz Pulpit</t>
        </is>
      </c>
      <c r="B14" s="6" t="inlineStr">
        <is>
          <t>Liczniki i procent zgodności wyliczają się automatycznie formułami. Nie wpisuj tam wartości ręcznie.</t>
        </is>
      </c>
    </row>
    <row r="16" ht="22" customHeight="1">
      <c r="A16" s="3" t="inlineStr">
        <is>
          <t>TERMINY USTAWOWE — PODMIOT SPEŁNIAJĄCY PRZESŁANKI 3 KWIETNIA 2026 R.</t>
        </is>
      </c>
      <c r="B16" s="4" t="n"/>
    </row>
    <row r="17" ht="30" customHeight="1">
      <c r="A17" s="5" t="inlineStr">
        <is>
          <t>3 kwietnia 2026</t>
        </is>
      </c>
      <c r="B17" s="6" t="inlineStr">
        <is>
          <t>Wejście w życie nowelizacji. Od tego dnia biegną terminy przejściowe z art. 33 ustawy zmieniającej.</t>
        </is>
      </c>
    </row>
    <row r="18" ht="37.5" customHeight="1">
      <c r="A18" s="5" t="inlineStr">
        <is>
          <t>7 maja – 3 października 2026</t>
        </is>
      </c>
      <c r="B18" s="6" t="inlineStr">
        <is>
          <t>Okno złożenia wniosku o wpis do wykazu wynikające z harmonogramu komunikatu Ministra Cyfryzacji z 8 kwietnia 2026 r. (Dz. Urz. MC poz. 7), wydanego na podstawie art. 34 ust. 3 pkt 1. Termin ustawowy dla podmiotów spełniających przesłanki później: 6 miesięcy od dnia ich spełnienia (art. 7c ust. 1).</t>
        </is>
      </c>
    </row>
    <row r="19" ht="30" customHeight="1">
      <c r="A19" s="5" t="inlineStr">
        <is>
          <t>do 3 października 2026</t>
        </is>
      </c>
      <c r="B19" s="6" t="inlineStr">
        <is>
          <t>Byli operatorzy usług kluczowych zgłaszają incydenty poważne według art. 11–12b w nowym brzmieniu (art. 33 ust. 4 ustawy zmieniającej).</t>
        </is>
      </c>
    </row>
    <row r="20" ht="30" customHeight="1">
      <c r="A20" s="5" t="inlineStr">
        <is>
          <t>do 3 kwietnia 2027</t>
        </is>
      </c>
      <c r="B20" s="6" t="inlineStr">
        <is>
          <t>Realizacja obowiązków z rozdziału 3 ustawy — 12 miesięcy (art. 33 ust. 1). Termin ogólny dla pozostałych: 12 miesięcy od spełnienia przesłanek (art. 16 pkt 1).</t>
        </is>
      </c>
    </row>
    <row r="21" ht="37.5" customHeight="1">
      <c r="A21" s="5" t="inlineStr">
        <is>
          <t>do 3 kwietnia 2028</t>
        </is>
      </c>
      <c r="B21" s="6" t="inlineStr">
        <is>
          <t>Pierwszy audyt podmiotu kluczowego — 24 miesiące (art. 33 ust. 2). Termin ogólny: 24 miesiące od spełnienia przesłanek (art. 16 pkt 2). Od tego samego dnia mogą być po raz pierwszy nakładane kary pieniężne (art. 35 ustawy zmieniającej).</t>
        </is>
      </c>
    </row>
    <row r="23" ht="22" customHeight="1">
      <c r="A23" s="3" t="inlineStr">
        <is>
          <t>KARY PIENIĘŻNE</t>
        </is>
      </c>
      <c r="B23" s="4" t="n"/>
    </row>
    <row r="24" ht="30" customHeight="1">
      <c r="A24" s="5" t="inlineStr">
        <is>
          <t>Podmiot kluczowy</t>
        </is>
      </c>
      <c r="B24" s="6" t="inlineStr">
        <is>
          <t>Do 10 000 000 EUR albo 2 % przychodów z działalności gospodarczej w roku obrotowym poprzedzającym wymierzenie kary — stosuje się KWOTĘ WYŻSZĄ. Kara nie może być niższa niż 20 000 zł (art. 73 ust. 3).</t>
        </is>
      </c>
    </row>
    <row r="25" ht="30" customHeight="1">
      <c r="A25" s="5" t="inlineStr">
        <is>
          <t>Podmiot ważny</t>
        </is>
      </c>
      <c r="B25" s="6" t="inlineStr">
        <is>
          <t>Do 7 000 000 EUR albo 1,4 % przychodów z działalności gospodarczej w roku obrotowym poprzedzającym wymierzenie kary. Kara nie może być niższa niż 15 000 zł (art. 73 ust. 4).</t>
        </is>
      </c>
    </row>
    <row r="26" ht="37.5" customHeight="1">
      <c r="A26" s="5" t="inlineStr">
        <is>
          <t>Kara szczególna</t>
        </is>
      </c>
      <c r="B26" s="6" t="inlineStr">
        <is>
          <t>Do 100 000 000 zł, gdy naruszenie powoduje bezpośrednie i poważne cyberzagrożenie dla obronności, bezpieczeństwa państwa, bezpieczeństwa i porządku publicznego albo życia i zdrowia ludzi, albo zagrożenie poważną szkodą majątkową lub poważnymi utrudnieniami w świadczeniu usług (art. 73 ust. 5).</t>
        </is>
      </c>
    </row>
    <row r="27" ht="37.5" customHeight="1">
      <c r="A27" s="5" t="inlineStr">
        <is>
          <t>Kierownik podmiotu</t>
        </is>
      </c>
      <c r="B27" s="6" t="inlineStr">
        <is>
          <t>Do 300 % otrzymywanego wynagrodzenia, obliczanego według zasad ustalania ekwiwalentu pieniężnego za urlop; w podmiocie publicznym do 100 % (art. 73a ust. 4 i 5). Kara na kierownika może być nałożona NIEZALEŻNIE od kary na podmiot (art. 73a ust. 3).</t>
        </is>
      </c>
    </row>
    <row r="29" ht="67" customHeight="1">
      <c r="A29" s="7" t="inlineStr">
        <is>
          <t>Uwaga metodyczna: rozporządzenie wykonawcze Komisji (UE) 2024/2690 wiąże bezpośrednio wyłącznie podmioty wymienione w art. 8b ust. 1 UoKSC (dostawcy usług DNS, rejestry TLD, dostawcy usług chmurowych, centrów przetwarzania danych, CDN, usług zarządzanych i usług zarządzanych w zakresie cyberbezpieczeństwa, internetowych platform handlowych, wyszukiwarek i platform społecznościowych) oraz dostawców usług zaufania. Dla podmiotu z sektora energii nie jest ono samodzielną podstawą obowiązku — obowiązki wynikają z art. 8 UoKSC, a dla podsektora energii elektrycznej o dużym lub krytycznym wpływie dodatkowo z rozporządzenia delegowanego (UE) 2024/1366. Powoływanie 2024/2690 wobec takiego podmiotu jest błędem wskazania podstawy prawnej.</t>
        </is>
      </c>
      <c r="B29" s="4" t="n"/>
    </row>
    <row r="31" ht="34" customHeight="1">
      <c r="A31" s="8" t="inlineStr">
        <is>
          <t>Dokument pomocniczy LT MASTERY. Podstawa prawna: ustawa z dnia 5 lipca 2018 r. o krajowym systemie cyberbezpieczeństwa (Dz. U. z 2026 r. poz. 20) w brzmieniu nadanym ustawą z dnia 23 stycznia 2026 r. (Dz. U. poz. 252). Nie zastępuje porady prawnej ani audytu, o którym mowa w art. 15 UoKSC.</t>
        </is>
      </c>
    </row>
  </sheetData>
  <mergeCells count="8">
    <mergeCell ref="A4:B4"/>
    <mergeCell ref="A16:B16"/>
    <mergeCell ref="A2:B2"/>
    <mergeCell ref="A29:B29"/>
    <mergeCell ref="A10:B10"/>
    <mergeCell ref="A1:B1"/>
    <mergeCell ref="A23:B23"/>
    <mergeCell ref="A31:B31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7" customWidth="1" min="2" max="2"/>
    <col width="62" customWidth="1" min="3" max="3"/>
    <col width="30" customWidth="1" min="4" max="4"/>
    <col width="17" customWidth="1" min="5" max="5"/>
    <col width="15" customWidth="1" min="6" max="6"/>
    <col width="34" customWidth="1" min="7" max="7"/>
    <col width="26" customWidth="1" min="8" max="8"/>
    <col width="12" customWidth="1" min="9" max="9"/>
  </cols>
  <sheetData>
    <row r="1" ht="30" customHeight="1">
      <c r="A1" s="1" t="inlineStr">
        <is>
          <t>CHECK-LISTA AUDYTOWA NIS2 / UoKSC — PODMIOT KLUCZOWY I PODMIOT WAŻNY</t>
        </is>
      </c>
    </row>
    <row r="2" ht="18" customHeight="1">
      <c r="A2" s="2" t="inlineStr">
        <is>
          <t>Stan prawny: Dz. U. z 2026 r. poz. 20 w brzmieniu nadanym Dz. U. z 2026 r. poz. 252 · weryfikacja treści 7.09.2026</t>
        </is>
      </c>
    </row>
    <row r="3" ht="42" customHeight="1">
      <c r="A3" s="9" t="inlineStr">
        <is>
          <t>Lp.</t>
        </is>
      </c>
      <c r="B3" s="9" t="inlineStr">
        <is>
          <t>ID</t>
        </is>
      </c>
      <c r="C3" s="9" t="inlineStr">
        <is>
          <t>Wymóg kontrolny — co weryfikuje audytor</t>
        </is>
      </c>
      <c r="D3" s="9" t="inlineStr">
        <is>
          <t>Podstawa prawna</t>
        </is>
      </c>
      <c r="E3" s="9" t="inlineStr">
        <is>
          <t>Kogo dotyczy</t>
        </is>
      </c>
      <c r="F3" s="9" t="inlineStr">
        <is>
          <t>STATUS</t>
        </is>
      </c>
      <c r="G3" s="9" t="inlineStr">
        <is>
          <t>Wymagany dowód</t>
        </is>
      </c>
      <c r="H3" s="9" t="inlineStr">
        <is>
          <t>Odpowiedzialny / uwagi / data</t>
        </is>
      </c>
      <c r="I3" s="9" t="inlineStr">
        <is>
          <t>Priorytet</t>
        </is>
      </c>
    </row>
    <row r="4" ht="22" customHeight="1">
      <c r="A4" s="3" t="inlineStr">
        <is>
          <t>A. STATUS PODMIOTU, WPIS DO WYKAZU I OBOWIĄZKI FORMALNE</t>
        </is>
      </c>
      <c r="B4" s="4" t="n"/>
      <c r="C4" s="4" t="n"/>
      <c r="D4" s="4" t="n"/>
      <c r="E4" s="4" t="n"/>
      <c r="F4" s="4" t="n"/>
      <c r="G4" s="4" t="n"/>
      <c r="H4" s="4" t="n"/>
      <c r="I4" s="4" t="n"/>
    </row>
    <row r="5" ht="18" customHeight="1">
      <c r="A5" s="10" t="inlineStr">
        <is>
          <t>A1. Ustalenie statusu</t>
        </is>
      </c>
      <c r="B5" s="4" t="n"/>
      <c r="C5" s="4" t="n"/>
      <c r="D5" s="4" t="n"/>
      <c r="E5" s="4" t="n"/>
      <c r="F5" s="4" t="n"/>
      <c r="G5" s="4" t="n"/>
      <c r="H5" s="4" t="n"/>
      <c r="I5" s="4" t="n"/>
    </row>
    <row r="6" ht="57.5" customHeight="1">
      <c r="A6" s="11" t="n">
        <v>1</v>
      </c>
      <c r="B6" s="11" t="inlineStr">
        <is>
          <t>A.1</t>
        </is>
      </c>
      <c r="C6" s="12" t="inlineStr">
        <is>
          <t>Przeprowadzono i udokumentowano samoidentyfikację: przynależność sektorowa wg załącznika nr 1 albo nr 2 do ustawy oraz kryterium wielkości wg art. 2 ust. 1 załącznika I do rozporządzenia 651/2014/UE. Wynik: podmiot kluczowy / podmiot ważny / poza zakresem.</t>
        </is>
      </c>
      <c r="D6" s="12" t="inlineStr">
        <is>
          <t>art. 5 ust. 1 i 2 UoKSC; zał. nr 1 i 2 do UoKSC; rozp. 651/2014/UE</t>
        </is>
      </c>
      <c r="E6" s="12" t="inlineStr">
        <is>
          <t>PK i PW</t>
        </is>
      </c>
      <c r="F6" s="11" t="inlineStr"/>
      <c r="G6" s="12" t="inlineStr">
        <is>
          <t>Formularz samoidentyfikacji z datą i podpisem kierownika; wyciąg z KRS/CEIDG; dane o zatrudnieniu (RJR) i obrocie</t>
        </is>
      </c>
      <c r="H6" s="12" t="inlineStr"/>
      <c r="I6" s="11" t="inlineStr">
        <is>
          <t>KRYTYCZNY</t>
        </is>
      </c>
    </row>
    <row r="7" ht="57.5" customHeight="1">
      <c r="A7" s="13" t="n">
        <v>2</v>
      </c>
      <c r="B7" s="13" t="inlineStr">
        <is>
          <t>A.2</t>
        </is>
      </c>
      <c r="C7" s="14" t="inlineStr">
        <is>
          <t>Przy badaniu kryterium wielkości NIE zastosowano art. 3 ust. 4 załącznika I do rozp. 651/2014/UE (wyłączenie podmiotów kontrolowanych przez organy publiczne). Progi zbadano według stanu na DZIEŃ SPORZĄDZENIA sprawozdania finansowego, nie zatwierdzenia.</t>
        </is>
      </c>
      <c r="D7" s="14" t="inlineStr">
        <is>
          <t>art. 5 ust. 3 i ust. 5 UoKSC</t>
        </is>
      </c>
      <c r="E7" s="14" t="inlineStr">
        <is>
          <t>PK i PW</t>
        </is>
      </c>
      <c r="F7" s="13" t="inlineStr"/>
      <c r="G7" s="14" t="inlineStr">
        <is>
          <t>Notatka metodyczna do samoidentyfikacji; data sporządzenia sprawozdania finansowego</t>
        </is>
      </c>
      <c r="H7" s="14" t="inlineStr"/>
      <c r="I7" s="13" t="inlineStr">
        <is>
          <t>WYSOKI</t>
        </is>
      </c>
    </row>
    <row r="8" ht="57.5" customHeight="1">
      <c r="A8" s="11" t="n">
        <v>3</v>
      </c>
      <c r="B8" s="11" t="inlineStr">
        <is>
          <t>A.3</t>
        </is>
      </c>
      <c r="C8" s="12" t="inlineStr">
        <is>
          <t>Sprawdzono ścieżki uznania NIEZALEŻNE od wielkości podmiotu (m.in. dostawca usług DNS, kwalifikowany dostawca usług zaufania, rejestr TLD, podmiot krytyczny, operator obiektu energetyki jądrowej, podmiot publiczny z zał. nr 1) oraz ścieżkę MSSP od progu małego przedsiębiorcy.</t>
        </is>
      </c>
      <c r="D8" s="12" t="inlineStr">
        <is>
          <t>art. 5 ust. 1 pkt 3 i pkt 4, ust. 2 pkt 3–8 UoKSC</t>
        </is>
      </c>
      <c r="E8" s="12" t="inlineStr">
        <is>
          <t>PK i PW</t>
        </is>
      </c>
      <c r="F8" s="11" t="inlineStr"/>
      <c r="G8" s="12" t="inlineStr">
        <is>
          <t>Sekcja formularza samoidentyfikacji „ścieżki niezależne od wielkości” z rozstrzygnięciem</t>
        </is>
      </c>
      <c r="H8" s="12" t="inlineStr"/>
      <c r="I8" s="11" t="inlineStr">
        <is>
          <t>KRYTYCZNY</t>
        </is>
      </c>
    </row>
    <row r="9" ht="57.5" customHeight="1">
      <c r="A9" s="13" t="n">
        <v>4</v>
      </c>
      <c r="B9" s="13" t="inlineStr">
        <is>
          <t>A.4</t>
        </is>
      </c>
      <c r="C9" s="14" t="inlineStr">
        <is>
          <t>Jeżeli próg wielkości został przekroczony wyłącznie po doliczeniu przedsiębiorstw powiązanych lub partnerskich — zbadano i udokumentowano test z art. 5 ust. 6: czy system informacyjny podmiotu jest niezależny od systemów tych przedsiębiorstw LUB czy podmiot nie świadczy z nimi usług wspólnie.</t>
        </is>
      </c>
      <c r="D9" s="14" t="inlineStr">
        <is>
          <t>art. 5 ust. 6 i 7 UoKSC</t>
        </is>
      </c>
      <c r="E9" s="14" t="inlineStr">
        <is>
          <t>PK i PW</t>
        </is>
      </c>
      <c r="F9" s="13" t="inlineStr"/>
      <c r="G9" s="14" t="inlineStr">
        <is>
          <t>Opis architektury (domena, IdP, SIEM, SOC, łącza) + oświadczenie o (nie)wspólnym świadczeniu usług</t>
        </is>
      </c>
      <c r="H9" s="14" t="inlineStr"/>
      <c r="I9" s="13" t="inlineStr">
        <is>
          <t>KRYTYCZNY</t>
        </is>
      </c>
    </row>
    <row r="10" ht="34.5" customHeight="1">
      <c r="A10" s="11" t="n">
        <v>5</v>
      </c>
      <c r="B10" s="11" t="inlineStr">
        <is>
          <t>A.5</t>
        </is>
      </c>
      <c r="C10" s="12" t="inlineStr">
        <is>
          <t>Jeżeli podmiot spełnia jednocześnie przesłanki podmiotu kluczowego i ważnego — przyjęto status PODMIOTU KLUCZOWEGO i udokumentowano tę kwalifikację.</t>
        </is>
      </c>
      <c r="D10" s="12" t="inlineStr">
        <is>
          <t>art. 5 ust. 4 UoKSC</t>
        </is>
      </c>
      <c r="E10" s="12" t="inlineStr">
        <is>
          <t>PK i PW</t>
        </is>
      </c>
      <c r="F10" s="11" t="inlineStr"/>
      <c r="G10" s="12" t="inlineStr">
        <is>
          <t>Rozstrzygnięcie w formularzu samoidentyfikacji</t>
        </is>
      </c>
      <c r="H10" s="12" t="inlineStr"/>
      <c r="I10" s="11" t="inlineStr">
        <is>
          <t>ŚREDNI</t>
        </is>
      </c>
    </row>
    <row r="11" ht="18" customHeight="1">
      <c r="A11" s="10" t="inlineStr">
        <is>
          <t>A2. Wpis do wykazu</t>
        </is>
      </c>
      <c r="B11" s="4" t="n"/>
      <c r="C11" s="4" t="n"/>
      <c r="D11" s="4" t="n"/>
      <c r="E11" s="4" t="n"/>
      <c r="F11" s="4" t="n"/>
      <c r="G11" s="4" t="n"/>
      <c r="H11" s="4" t="n"/>
      <c r="I11" s="4" t="n"/>
    </row>
    <row r="12" ht="57.5" customHeight="1">
      <c r="A12" s="13" t="n">
        <v>6</v>
      </c>
      <c r="B12" s="13" t="inlineStr">
        <is>
          <t>A.6</t>
        </is>
      </c>
      <c r="C12" s="14" t="inlineStr">
        <is>
          <t>Złożono wniosek o wpis do wykazu podmiotów kluczowych i podmiotów ważnych w terminie 6 miesięcy od dnia spełnienia przesłanek. Dla podmiotów spełniających przesłanki 3.04.2026 — w terminie z harmonogramu komunikatu Ministra Cyfryzacji (okno 7.05–3.10.2026).</t>
        </is>
      </c>
      <c r="D12" s="14" t="inlineStr">
        <is>
          <t>art. 7c ust. 1 UoKSC; art. 33 ust. 3 w zw. z art. 34 ust. 3 pkt 1 ustawy zmieniającej</t>
        </is>
      </c>
      <c r="E12" s="14" t="inlineStr">
        <is>
          <t>PK i PW</t>
        </is>
      </c>
      <c r="F12" s="13" t="inlineStr"/>
      <c r="G12" s="14" t="inlineStr">
        <is>
          <t>Potwierdzenie złożenia wniosku w systemie wykaz-ksc.gov.pl (numer podmiotu w wykazie, data)</t>
        </is>
      </c>
      <c r="H12" s="14" t="inlineStr"/>
      <c r="I12" s="13" t="inlineStr">
        <is>
          <t>KRYTYCZNY</t>
        </is>
      </c>
    </row>
    <row r="13" ht="46" customHeight="1">
      <c r="A13" s="11" t="n">
        <v>7</v>
      </c>
      <c r="B13" s="11" t="inlineStr">
        <is>
          <t>A.7</t>
        </is>
      </c>
      <c r="C13" s="12" t="inlineStr">
        <is>
          <t>Wniosek zawiera KOMPLET danych, o których mowa w art. 7 ust. 2 pkt 1–18 (m.in. dane identyfikacyjne, sektor i podsektor, wykaz usług, adresy IP i nazwy domenowe, osoby do kontaktu, państwa UE świadczenia usług).</t>
        </is>
      </c>
      <c r="D13" s="12" t="inlineStr">
        <is>
          <t>art. 7c ust. 2 w zw. z art. 7 ust. 2 pkt 1–18 UoKSC</t>
        </is>
      </c>
      <c r="E13" s="12" t="inlineStr">
        <is>
          <t>PK i PW</t>
        </is>
      </c>
      <c r="F13" s="11" t="inlineStr"/>
      <c r="G13" s="12" t="inlineStr">
        <is>
          <t>Kopia złożonego wniosku z 18 pozycjami danych</t>
        </is>
      </c>
      <c r="H13" s="12" t="inlineStr"/>
      <c r="I13" s="11" t="inlineStr">
        <is>
          <t>KRYTYCZNY</t>
        </is>
      </c>
    </row>
    <row r="14" ht="57.5" customHeight="1">
      <c r="A14" s="13" t="n">
        <v>8</v>
      </c>
      <c r="B14" s="13" t="inlineStr">
        <is>
          <t>A.8</t>
        </is>
      </c>
      <c r="C14" s="14" t="inlineStr">
        <is>
          <t>Wniosek zawiera oświadczenie kierownika podmiotu z klauzulą odpowiedzialności karnej z art. 233 § 6 Kodeksu karnego oraz został opatrzony kwalifikowanym podpisem elektronicznym, podpisem zaufanym, podpisem osobistym albo kwalifikowaną pieczęcią elektroniczną.</t>
        </is>
      </c>
      <c r="D14" s="14" t="inlineStr">
        <is>
          <t>art. 7c ust. 5 i 6 UoKSC</t>
        </is>
      </c>
      <c r="E14" s="14" t="inlineStr">
        <is>
          <t>PK i PW</t>
        </is>
      </c>
      <c r="F14" s="13" t="inlineStr"/>
      <c r="G14" s="14" t="inlineStr">
        <is>
          <t>Wniosek z klauzulą i widoczną walidacją podpisu elektronicznego</t>
        </is>
      </c>
      <c r="H14" s="14" t="inlineStr"/>
      <c r="I14" s="13" t="inlineStr">
        <is>
          <t>WYSOKI</t>
        </is>
      </c>
    </row>
    <row r="15" ht="34.5" customHeight="1">
      <c r="A15" s="11" t="n">
        <v>9</v>
      </c>
      <c r="B15" s="11" t="inlineStr">
        <is>
          <t>A.9</t>
        </is>
      </c>
      <c r="C15" s="12" t="inlineStr">
        <is>
          <t>Wdrożono monitorowanie zmian danych z art. 7 ust. 2 pkt 1–18 i procedurę złożenia wniosku o ZMIANĘ WPISU w terminie 14 dni od dnia zmiany danych.</t>
        </is>
      </c>
      <c r="D15" s="12" t="inlineStr">
        <is>
          <t>art. 7c ust. 3 UoKSC</t>
        </is>
      </c>
      <c r="E15" s="12" t="inlineStr">
        <is>
          <t>PK i PW</t>
        </is>
      </c>
      <c r="F15" s="11" t="inlineStr"/>
      <c r="G15" s="12" t="inlineStr">
        <is>
          <t>Procedura aktualizacji wpisu z przypisaną odpowiedzialnością; rejestr zmian danych</t>
        </is>
      </c>
      <c r="H15" s="12" t="inlineStr"/>
      <c r="I15" s="11" t="inlineStr">
        <is>
          <t>WYSOKI</t>
        </is>
      </c>
    </row>
    <row r="16" ht="57.5" customHeight="1">
      <c r="A16" s="13" t="n">
        <v>10</v>
      </c>
      <c r="B16" s="13" t="inlineStr">
        <is>
          <t>A.10</t>
        </is>
      </c>
      <c r="C16" s="14" t="inlineStr">
        <is>
          <t>Podmiot wpisany do wykazu Z URZĘDU (m.in. były operator usługi kluczowej, przedsiębiorca telekomunikacyjny, dostawca usług zaufania, podmiot publiczny, podmiot krytyczny) — uzupełnił dane na wezwanie organu w terminie 6 miesięcy od doręczenia wezwania.</t>
        </is>
      </c>
      <c r="D16" s="14" t="inlineStr">
        <is>
          <t>art. 7a ust. 2 i art. 7b ust. 2 UoKSC</t>
        </is>
      </c>
      <c r="E16" s="14" t="inlineStr">
        <is>
          <t>PK i PW (wpis z urzędu)</t>
        </is>
      </c>
      <c r="F16" s="13" t="inlineStr"/>
      <c r="G16" s="14" t="inlineStr">
        <is>
          <t>Wezwanie organu z datą doręczenia + potwierdzenie uzupełnienia danych</t>
        </is>
      </c>
      <c r="H16" s="14" t="inlineStr"/>
      <c r="I16" s="13" t="inlineStr">
        <is>
          <t>KRYTYCZNY</t>
        </is>
      </c>
    </row>
    <row r="17" ht="34.5" customHeight="1">
      <c r="A17" s="11" t="n">
        <v>11</v>
      </c>
      <c r="B17" s="11" t="inlineStr">
        <is>
          <t>A.11</t>
        </is>
      </c>
      <c r="C17" s="12" t="inlineStr">
        <is>
          <t>Rozpoczęto korzystanie z systemu teleinformatycznego, o którym mowa w art. 46 ust. 1 UoKSC (S46), po uzyskaniu wpisu do wykazu. Konta osób do kontaktu są aktywne i przetestowane.</t>
        </is>
      </c>
      <c r="D17" s="12" t="inlineStr">
        <is>
          <t>art. 9 ust. 1 pkt 4 UoKSC</t>
        </is>
      </c>
      <c r="E17" s="12" t="inlineStr">
        <is>
          <t>PK i PW</t>
        </is>
      </c>
      <c r="F17" s="11" t="inlineStr"/>
      <c r="G17" s="12" t="inlineStr">
        <is>
          <t>Potwierdzenie podłączenia do S46; lista aktywnych kont; zrzut ekranu z testu logowania</t>
        </is>
      </c>
      <c r="H17" s="12" t="inlineStr"/>
      <c r="I17" s="11" t="inlineStr">
        <is>
          <t>KRYTYCZNY</t>
        </is>
      </c>
    </row>
    <row r="18" ht="18" customHeight="1">
      <c r="A18" s="10" t="inlineStr">
        <is>
          <t>A3. Kierownik podmiotu</t>
        </is>
      </c>
      <c r="B18" s="4" t="n"/>
      <c r="C18" s="4" t="n"/>
      <c r="D18" s="4" t="n"/>
      <c r="E18" s="4" t="n"/>
      <c r="F18" s="4" t="n"/>
      <c r="G18" s="4" t="n"/>
      <c r="H18" s="4" t="n"/>
      <c r="I18" s="4" t="n"/>
    </row>
    <row r="19" ht="69" customHeight="1">
      <c r="A19" s="13" t="n">
        <v>12</v>
      </c>
      <c r="B19" s="13" t="inlineStr">
        <is>
          <t>A.12</t>
        </is>
      </c>
      <c r="C19" s="14" t="inlineStr">
        <is>
          <t>Kierownik podmiotu został formalnie poinformowany, że ponosi odpowiedzialność za wykonywanie obowiązków z art. 7b ust. 4, art. 7c, art. 7f ust. 3, art. 8, art. 8d, art. 8e, art. 8f ust. 1 i 2, art. 9–12b, art. 14 i art. 15. Gdy kierownikiem jest organ wieloosobowy — wskazano osobę odpowiedzialną albo przyjęto odpowiedzialność wszystkich członków.</t>
        </is>
      </c>
      <c r="D19" s="14" t="inlineStr">
        <is>
          <t>art. 8c ust. 1 i 2 UoKSC</t>
        </is>
      </c>
      <c r="E19" s="14" t="inlineStr">
        <is>
          <t>PK i PW</t>
        </is>
      </c>
      <c r="F19" s="13" t="inlineStr"/>
      <c r="G19" s="14" t="inlineStr">
        <is>
          <t>Uchwała / protokół zarządu ze wskazaniem osoby odpowiedzialnej; oświadczenia o zapoznaniu</t>
        </is>
      </c>
      <c r="H19" s="14" t="inlineStr"/>
      <c r="I19" s="13" t="inlineStr">
        <is>
          <t>KRYTYCZNY</t>
        </is>
      </c>
    </row>
    <row r="20" ht="46" customHeight="1">
      <c r="A20" s="11" t="n">
        <v>13</v>
      </c>
      <c r="B20" s="11" t="inlineStr">
        <is>
          <t>A.13</t>
        </is>
      </c>
      <c r="C20" s="12" t="inlineStr">
        <is>
          <t>Kierownik podejmuje decyzje w zakresie SZBI, planuje adekwatne środki finansowe, przydziela zadania i nadzoruje ich wykonanie, zapewnia świadomość personelu oraz zgodność działania podmiotu z przepisami.</t>
        </is>
      </c>
      <c r="D20" s="12" t="inlineStr">
        <is>
          <t>art. 8d pkt 1–5 UoKSC</t>
        </is>
      </c>
      <c r="E20" s="12" t="inlineStr">
        <is>
          <t>PK i PW</t>
        </is>
      </c>
      <c r="F20" s="11" t="inlineStr"/>
      <c r="G20" s="12" t="inlineStr">
        <is>
          <t>Budżet cyberbezpieczeństwa; zakresy zadań; protokoły nadzoru; komunikacja wewnętrzna</t>
        </is>
      </c>
      <c r="H20" s="12" t="inlineStr"/>
      <c r="I20" s="11" t="inlineStr">
        <is>
          <t>KRYTYCZNY</t>
        </is>
      </c>
    </row>
    <row r="21" ht="46" customHeight="1">
      <c r="A21" s="13" t="n">
        <v>14</v>
      </c>
      <c r="B21" s="13" t="inlineStr">
        <is>
          <t>A.14</t>
        </is>
      </c>
      <c r="C21" s="14" t="inlineStr">
        <is>
          <t>Kierownik podmiotu ORAZ osoba, której powierzono obowiązki kierownika w zakresie cyberbezpieczeństwa, przeszli szkolenie RAZ W ROKU KALENDARZOWYM. Zakres szkolenia obejmuje obowiązki wskazane w art. 8e ust. 2. Udział jest udokumentowany.</t>
        </is>
      </c>
      <c r="D21" s="14" t="inlineStr">
        <is>
          <t>art. 8e ust. 1–3 UoKSC</t>
        </is>
      </c>
      <c r="E21" s="14" t="inlineStr">
        <is>
          <t>PK i PW</t>
        </is>
      </c>
      <c r="F21" s="13" t="inlineStr"/>
      <c r="G21" s="14" t="inlineStr">
        <is>
          <t>Zaświadczenia/certyfikaty z datą + program szkolenia potwierdzający zakres z art. 8e ust. 2</t>
        </is>
      </c>
      <c r="H21" s="14" t="inlineStr"/>
      <c r="I21" s="13" t="inlineStr">
        <is>
          <t>KRYTYCZNY</t>
        </is>
      </c>
    </row>
    <row r="22" ht="57.5" customHeight="1">
      <c r="A22" s="11" t="n">
        <v>15</v>
      </c>
      <c r="B22" s="11" t="inlineStr">
        <is>
          <t>A.15</t>
        </is>
      </c>
      <c r="C22" s="12" t="inlineStr">
        <is>
          <t>Przed dopuszczeniem do zadań z art. 8 lub art. 11 każda osoba przedstawiła informację z Krajowego Rejestru Karnego o niekaralności za przestępstwa przeciwko ochronie informacji. Wdrożono procedurę ponownego żądania informacji przy uzasadnionym podejrzeniu skazania.</t>
        </is>
      </c>
      <c r="D22" s="12" t="inlineStr">
        <is>
          <t>art. 8f ust. 1, 2 i 4 UoKSC</t>
        </is>
      </c>
      <c r="E22" s="12" t="inlineStr">
        <is>
          <t>PK i PW</t>
        </is>
      </c>
      <c r="F22" s="11" t="inlineStr"/>
      <c r="G22" s="12" t="inlineStr">
        <is>
          <t>Informacje z KRK w aktach osobowych; procedura weryfikacji; ewentualne poświadczenia bezpieczeństwa</t>
        </is>
      </c>
      <c r="H22" s="12" t="inlineStr"/>
      <c r="I22" s="11" t="inlineStr">
        <is>
          <t>KRYTYCZNY</t>
        </is>
      </c>
    </row>
    <row r="23" ht="18" customHeight="1">
      <c r="A23" s="10" t="inlineStr">
        <is>
          <t>A4. Struktura i punkt kontaktowy</t>
        </is>
      </c>
      <c r="B23" s="4" t="n"/>
      <c r="C23" s="4" t="n"/>
      <c r="D23" s="4" t="n"/>
      <c r="E23" s="4" t="n"/>
      <c r="F23" s="4" t="n"/>
      <c r="G23" s="4" t="n"/>
      <c r="H23" s="4" t="n"/>
      <c r="I23" s="4" t="n"/>
    </row>
    <row r="24" ht="46" customHeight="1">
      <c r="A24" s="13" t="n">
        <v>16</v>
      </c>
      <c r="B24" s="13" t="inlineStr">
        <is>
          <t>A.16</t>
        </is>
      </c>
      <c r="C24" s="14" t="inlineStr">
        <is>
          <t>Powołano wewnętrzne struktury odpowiedzialne za cyberbezpieczeństwo ALBO zawarto umowę z dostawcą usług zarządzanych w zakresie cyberbezpieczeństwa — w celu realizacji zadań z art. 8 oraz art. 9–13.</t>
        </is>
      </c>
      <c r="D24" s="14" t="inlineStr">
        <is>
          <t>art. 14 UoKSC</t>
        </is>
      </c>
      <c r="E24" s="14" t="inlineStr">
        <is>
          <t>PK i PW</t>
        </is>
      </c>
      <c r="F24" s="13" t="inlineStr"/>
      <c r="G24" s="14" t="inlineStr">
        <is>
          <t>Regulamin organizacyjny / zarządzenie o powołaniu komórki ALBO umowa z MSSP z zakresem zadań</t>
        </is>
      </c>
      <c r="H24" s="14" t="inlineStr"/>
      <c r="I24" s="13" t="inlineStr">
        <is>
          <t>KRYTYCZNY</t>
        </is>
      </c>
    </row>
    <row r="25" ht="46" customHeight="1">
      <c r="A25" s="11" t="n">
        <v>17</v>
      </c>
      <c r="B25" s="11" t="inlineStr">
        <is>
          <t>A.17</t>
        </is>
      </c>
      <c r="C25" s="12" t="inlineStr">
        <is>
          <t>Wyznaczono co najmniej DWIE osoby odpowiedzialne za utrzymywanie kontaktów z podmiotami krajowego systemu cyberbezpieczeństwa (mikro- i mały przedsiębiorca oraz podmiot ważny będący podmiotem publicznym — co najmniej jedną).</t>
        </is>
      </c>
      <c r="D25" s="12" t="inlineStr">
        <is>
          <t>art. 9 ust. 1 pkt 1 oraz ust. 2 i 3 UoKSC</t>
        </is>
      </c>
      <c r="E25" s="12" t="inlineStr">
        <is>
          <t>PK i PW</t>
        </is>
      </c>
      <c r="F25" s="11" t="inlineStr"/>
      <c r="G25" s="12" t="inlineStr">
        <is>
          <t>Pisemne wyznaczenie osób z danymi kontaktowymi; zgodność z danymi w wykazie (art. 7 ust. 2 pkt 11)</t>
        </is>
      </c>
      <c r="H25" s="12" t="inlineStr"/>
      <c r="I25" s="11" t="inlineStr">
        <is>
          <t>KRYTYCZNY</t>
        </is>
      </c>
    </row>
    <row r="26" ht="57.5" customHeight="1">
      <c r="A26" s="13" t="n">
        <v>18</v>
      </c>
      <c r="B26" s="13" t="inlineStr">
        <is>
          <t>A.18</t>
        </is>
      </c>
      <c r="C26" s="14" t="inlineStr">
        <is>
          <t>Zapewniono użytkownikom usługi dostęp do wiedzy o cyberzagrożeniach i sposobach zabezpieczania się — w szczególności przez publikację na stronie internetowej (dopuszczalne hiperłącze do stron organu właściwego, CSIRT MON, CSIRT NASK, CSIRT GOV lub CSIRT sektorowego).</t>
        </is>
      </c>
      <c r="D26" s="14" t="inlineStr">
        <is>
          <t>art. 9 ust. 1 pkt 2 i ust. 4 UoKSC</t>
        </is>
      </c>
      <c r="E26" s="14" t="inlineStr">
        <is>
          <t>PK i PW</t>
        </is>
      </c>
      <c r="F26" s="13" t="inlineStr"/>
      <c r="G26" s="14" t="inlineStr">
        <is>
          <t>Zrzut ekranu strony z sekcją informacyjną lub hiperłączem</t>
        </is>
      </c>
      <c r="H26" s="14" t="inlineStr"/>
      <c r="I26" s="13" t="inlineStr">
        <is>
          <t>ŚREDNI</t>
        </is>
      </c>
    </row>
    <row r="27" ht="34.5" customHeight="1">
      <c r="A27" s="11" t="n">
        <v>19</v>
      </c>
      <c r="B27" s="11" t="inlineStr">
        <is>
          <t>A.19</t>
        </is>
      </c>
      <c r="C27" s="12" t="inlineStr">
        <is>
          <t>Zapewniono użytkownikowi usługi MOŻLIWOŚĆ ZGŁOSZENIA cyberzagrożenia, incydentu lub podatności związanych ze świadczoną usługą (kanał zgłoszeń działa i jest monitorowany).</t>
        </is>
      </c>
      <c r="D27" s="12" t="inlineStr">
        <is>
          <t>art. 9 ust. 1 pkt 3 UoKSC</t>
        </is>
      </c>
      <c r="E27" s="12" t="inlineStr">
        <is>
          <t>PK i PW</t>
        </is>
      </c>
      <c r="F27" s="11" t="inlineStr"/>
      <c r="G27" s="12" t="inlineStr">
        <is>
          <t>Formularz/adres zgłoszeniowy + rejestr zgłoszeń użytkowników z ostatnich 12 miesięcy</t>
        </is>
      </c>
      <c r="H27" s="12" t="inlineStr"/>
      <c r="I27" s="11" t="inlineStr">
        <is>
          <t>WYSOKI</t>
        </is>
      </c>
    </row>
    <row r="28" ht="22" customHeight="1">
      <c r="A28" s="3" t="inlineStr">
        <is>
          <t>B. SYSTEM ZARZĄDZANIA BEZPIECZEŃSTWEM INFORMACJI — ART. 8 UoKSC</t>
        </is>
      </c>
      <c r="B28" s="4" t="n"/>
      <c r="C28" s="4" t="n"/>
      <c r="D28" s="4" t="n"/>
      <c r="E28" s="4" t="n"/>
      <c r="F28" s="4" t="n"/>
      <c r="G28" s="4" t="n"/>
      <c r="H28" s="4" t="n"/>
      <c r="I28" s="4" t="n"/>
    </row>
    <row r="29" ht="18" customHeight="1">
      <c r="A29" s="10" t="inlineStr">
        <is>
          <t>B1. Ramy SZBI</t>
        </is>
      </c>
      <c r="B29" s="4" t="n"/>
      <c r="C29" s="4" t="n"/>
      <c r="D29" s="4" t="n"/>
      <c r="E29" s="4" t="n"/>
      <c r="F29" s="4" t="n"/>
      <c r="G29" s="4" t="n"/>
      <c r="H29" s="4" t="n"/>
      <c r="I29" s="4" t="n"/>
    </row>
    <row r="30" ht="46" customHeight="1">
      <c r="A30" s="11" t="n">
        <v>20</v>
      </c>
      <c r="B30" s="11" t="inlineStr">
        <is>
          <t>B.1</t>
        </is>
      </c>
      <c r="C30" s="12" t="inlineStr">
        <is>
          <t>Wdrożono system zarządzania bezpieczeństwem informacji w systemie informacyjnym wykorzystywanym w procesach wpływających na świadczenie usługi. Zakres SZBI obejmuje wszystkie takie procesy i został zatwierdzony.</t>
        </is>
      </c>
      <c r="D30" s="12" t="inlineStr">
        <is>
          <t>art. 8 ust. 1 UoKSC</t>
        </is>
      </c>
      <c r="E30" s="12" t="inlineStr">
        <is>
          <t>PK i PW</t>
        </is>
      </c>
      <c r="F30" s="11" t="inlineStr"/>
      <c r="G30" s="12" t="inlineStr">
        <is>
          <t>Deklaracja zakresu SZBI zatwierdzona przez kierownika; mapa procesów wpływających na usługę</t>
        </is>
      </c>
      <c r="H30" s="12" t="inlineStr"/>
      <c r="I30" s="11" t="inlineStr">
        <is>
          <t>KRYTYCZNY</t>
        </is>
      </c>
    </row>
    <row r="31" ht="46" customHeight="1">
      <c r="A31" s="13" t="n">
        <v>21</v>
      </c>
      <c r="B31" s="13" t="inlineStr">
        <is>
          <t>B.2</t>
        </is>
      </c>
      <c r="C31" s="14" t="inlineStr">
        <is>
          <t>Prowadzone jest SYSTEMATYCZNE szacowanie ryzyka wystąpienia incydentu oraz zarządzanie tym ryzykiem (metodyka udokumentowana, powtarzalna, z określoną częstotliwością i wyzwalaczami przeglądu).</t>
        </is>
      </c>
      <c r="D31" s="14" t="inlineStr">
        <is>
          <t>art. 8 ust. 1 pkt 1 UoKSC</t>
        </is>
      </c>
      <c r="E31" s="14" t="inlineStr">
        <is>
          <t>PK i PW</t>
        </is>
      </c>
      <c r="F31" s="13" t="inlineStr"/>
      <c r="G31" s="14" t="inlineStr">
        <is>
          <t>Procedura zarządzania ryzykiem; rejestr ryzyk z datami; plan postępowania z ryzykiem</t>
        </is>
      </c>
      <c r="H31" s="14" t="inlineStr"/>
      <c r="I31" s="13" t="inlineStr">
        <is>
          <t>KRYTYCZNY</t>
        </is>
      </c>
    </row>
    <row r="32" ht="69" customHeight="1">
      <c r="A32" s="11" t="n">
        <v>22</v>
      </c>
      <c r="B32" s="11" t="inlineStr">
        <is>
          <t>B.3</t>
        </is>
      </c>
      <c r="C32" s="12" t="inlineStr">
        <is>
          <t>Środki techniczne i organizacyjne są ODPOWIEDNIE I PROPORCJONALNE do oszacowanego ryzyka — z uwzględnieniem najnowszego stanu wiedzy, kosztów wdrożenia, wielkości podmiotu, prawdopodobieństwa incydentów, narażenia na ryzyka oraz skutków społecznych i gospodarczych. Proporcjonalność jest udokumentowana.</t>
        </is>
      </c>
      <c r="D32" s="12" t="inlineStr">
        <is>
          <t>art. 8 ust. 1 pkt 2 UoKSC</t>
        </is>
      </c>
      <c r="E32" s="12" t="inlineStr">
        <is>
          <t>PK i PW</t>
        </is>
      </c>
      <c r="F32" s="11" t="inlineStr"/>
      <c r="G32" s="12" t="inlineStr">
        <is>
          <t>Uzasadnienie doboru zabezpieczeń powiązane z wynikami analizy ryzyka</t>
        </is>
      </c>
      <c r="H32" s="12" t="inlineStr"/>
      <c r="I32" s="11" t="inlineStr">
        <is>
          <t>WYSOKI</t>
        </is>
      </c>
    </row>
    <row r="33" ht="46" customHeight="1">
      <c r="A33" s="13" t="n">
        <v>23</v>
      </c>
      <c r="B33" s="13" t="inlineStr">
        <is>
          <t>B.4</t>
        </is>
      </c>
      <c r="C33" s="14" t="inlineStr">
        <is>
          <t>Zbierane są informacje o cyberzagrożeniach i podatnościach na incydenty systemu informacyjnego wykorzystywanego do świadczenia usługi (zdefiniowane źródła, częstotliwość, odbiorcy, rejestr).</t>
        </is>
      </c>
      <c r="D33" s="14" t="inlineStr">
        <is>
          <t>art. 8 ust. 1 pkt 3 UoKSC</t>
        </is>
      </c>
      <c r="E33" s="14" t="inlineStr">
        <is>
          <t>PK i PW</t>
        </is>
      </c>
      <c r="F33" s="13" t="inlineStr"/>
      <c r="G33" s="14" t="inlineStr">
        <is>
          <t>Wykaz źródeł; rejestr alertów z ostatnich 90 dni; dowody subskrypcji</t>
        </is>
      </c>
      <c r="H33" s="14" t="inlineStr"/>
      <c r="I33" s="13" t="inlineStr">
        <is>
          <t>WYSOKI</t>
        </is>
      </c>
    </row>
    <row r="34" ht="34.5" customHeight="1">
      <c r="A34" s="11" t="n">
        <v>24</v>
      </c>
      <c r="B34" s="11" t="inlineStr">
        <is>
          <t>B.5</t>
        </is>
      </c>
      <c r="C34" s="12" t="inlineStr">
        <is>
          <t>Wdrożono zarządzanie incydentami jako element SZBI (proces obsługi od wykrycia do zamknięcia, powiązany z obowiązkami zgłoszeniowymi z art. 11).</t>
        </is>
      </c>
      <c r="D34" s="12" t="inlineStr">
        <is>
          <t>art. 8 ust. 1 pkt 4 UoKSC</t>
        </is>
      </c>
      <c r="E34" s="12" t="inlineStr">
        <is>
          <t>PK i PW</t>
        </is>
      </c>
      <c r="F34" s="11" t="inlineStr"/>
      <c r="G34" s="12" t="inlineStr">
        <is>
          <t>Procedura zarządzania incydentami; rejestr incydentów</t>
        </is>
      </c>
      <c r="H34" s="12" t="inlineStr"/>
      <c r="I34" s="11" t="inlineStr">
        <is>
          <t>KRYTYCZNY</t>
        </is>
      </c>
    </row>
    <row r="35" ht="18" customHeight="1">
      <c r="A35" s="10" t="inlineStr">
        <is>
          <t>B2. Czternaście obszarów środków — art. 8 ust. 1 pkt 2 lit. a–n</t>
        </is>
      </c>
      <c r="B35" s="4" t="n"/>
      <c r="C35" s="4" t="n"/>
      <c r="D35" s="4" t="n"/>
      <c r="E35" s="4" t="n"/>
      <c r="F35" s="4" t="n"/>
      <c r="G35" s="4" t="n"/>
      <c r="H35" s="4" t="n"/>
      <c r="I35" s="4" t="n"/>
    </row>
    <row r="36" ht="34.5" customHeight="1">
      <c r="A36" s="13" t="n">
        <v>25</v>
      </c>
      <c r="B36" s="13" t="inlineStr">
        <is>
          <t>B.6</t>
        </is>
      </c>
      <c r="C36" s="14" t="inlineStr">
        <is>
          <t>lit. a — Polityki szacowania ryzyka oraz bezpieczeństwa systemu informacyjnego, w tym polityki tematyczne. Zatwierdzone, aktualne, znane pracownikom.</t>
        </is>
      </c>
      <c r="D36" s="14" t="inlineStr">
        <is>
          <t>art. 8 ust. 1 pkt 2 lit. a UoKSC</t>
        </is>
      </c>
      <c r="E36" s="14" t="inlineStr">
        <is>
          <t>PK i PW</t>
        </is>
      </c>
      <c r="F36" s="13" t="inlineStr"/>
      <c r="G36" s="14" t="inlineStr">
        <is>
          <t>Polityka bezpieczeństwa + wykaz polityk tematycznych z datami zatwierdzenia</t>
        </is>
      </c>
      <c r="H36" s="14" t="inlineStr"/>
      <c r="I36" s="13" t="inlineStr">
        <is>
          <t>KRYTYCZNY</t>
        </is>
      </c>
    </row>
    <row r="37" ht="34.5" customHeight="1">
      <c r="A37" s="11" t="n">
        <v>26</v>
      </c>
      <c r="B37" s="11" t="inlineStr">
        <is>
          <t>B.7</t>
        </is>
      </c>
      <c r="C37" s="12" t="inlineStr">
        <is>
          <t>lit. b — Bezpieczeństwo w procesie nabywania, rozwoju, utrzymania i eksploatacji systemu informacyjnego, w tym TESTOWANIE systemu informacyjnego.</t>
        </is>
      </c>
      <c r="D37" s="12" t="inlineStr">
        <is>
          <t>art. 8 ust. 1 pkt 2 lit. b UoKSC</t>
        </is>
      </c>
      <c r="E37" s="12" t="inlineStr">
        <is>
          <t>PK i PW</t>
        </is>
      </c>
      <c r="F37" s="11" t="inlineStr"/>
      <c r="G37" s="12" t="inlineStr">
        <is>
          <t>Procedura SDLC/zakupowa z wymaganiami bezpieczeństwa; raporty z testów bezpieczeństwa</t>
        </is>
      </c>
      <c r="H37" s="12" t="inlineStr"/>
      <c r="I37" s="11" t="inlineStr">
        <is>
          <t>WYSOKI</t>
        </is>
      </c>
    </row>
    <row r="38" ht="34.5" customHeight="1">
      <c r="A38" s="13" t="n">
        <v>27</v>
      </c>
      <c r="B38" s="13" t="inlineStr">
        <is>
          <t>B.8</t>
        </is>
      </c>
      <c r="C38" s="14" t="inlineStr">
        <is>
          <t>lit. c — Bezpieczeństwo fizyczne i środowiskowe uwzględniające kontrole dostępu (strefy, ewidencja wejść, zasilanie gwarantowane, klimatyzacja, detekcja pożaru i zalania).</t>
        </is>
      </c>
      <c r="D38" s="14" t="inlineStr">
        <is>
          <t>art. 8 ust. 1 pkt 2 lit. c UoKSC</t>
        </is>
      </c>
      <c r="E38" s="14" t="inlineStr">
        <is>
          <t>PK i PW</t>
        </is>
      </c>
      <c r="F38" s="13" t="inlineStr"/>
      <c r="G38" s="14" t="inlineStr">
        <is>
          <t>Dokumentacja ochrony infrastruktury (art. 10 ust. 3 pkt 2); rejestr wejść; protokoły przeglądów</t>
        </is>
      </c>
      <c r="H38" s="14" t="inlineStr"/>
      <c r="I38" s="13" t="inlineStr">
        <is>
          <t>KRYTYCZNY</t>
        </is>
      </c>
    </row>
    <row r="39" ht="34.5" customHeight="1">
      <c r="A39" s="11" t="n">
        <v>28</v>
      </c>
      <c r="B39" s="11" t="inlineStr">
        <is>
          <t>B.9</t>
        </is>
      </c>
      <c r="C39" s="12" t="inlineStr">
        <is>
          <t>lit. d — Bezpieczeństwo zasobów ludzkich: zasady przed zatrudnieniem, w trakcie i przy zakończeniu, klauzule poufności, zwrot aktywów, odebranie uprawnień w dniu zakończenia.</t>
        </is>
      </c>
      <c r="D39" s="12" t="inlineStr">
        <is>
          <t>art. 8 ust. 1 pkt 2 lit. d UoKSC</t>
        </is>
      </c>
      <c r="E39" s="12" t="inlineStr">
        <is>
          <t>PK i PW</t>
        </is>
      </c>
      <c r="F39" s="11" t="inlineStr"/>
      <c r="G39" s="12" t="inlineStr">
        <is>
          <t>Polityka bezpieczeństwa zasobów ludzkich; protokoły offboardingu z ostatnich 12 miesięcy</t>
        </is>
      </c>
      <c r="H39" s="12" t="inlineStr"/>
      <c r="I39" s="11" t="inlineStr">
        <is>
          <t>WYSOKI</t>
        </is>
      </c>
    </row>
    <row r="40" ht="46" customHeight="1">
      <c r="A40" s="13" t="n">
        <v>29</v>
      </c>
      <c r="B40" s="13" t="inlineStr">
        <is>
          <t>B.10</t>
        </is>
      </c>
      <c r="C40" s="14" t="inlineStr">
        <is>
          <t>lit. e — Bezpieczeństwo i ciągłość ŁAŃCUCHA DOSTAW produktów, usług i procesów ICT, od których zależy świadczenie usługi, z uwzględnieniem związków pomiędzy bezpośrednim dostawcą sprzętu lub oprogramowania a podmiotem.</t>
        </is>
      </c>
      <c r="D40" s="14" t="inlineStr">
        <is>
          <t>art. 8 ust. 1 pkt 2 lit. e UoKSC</t>
        </is>
      </c>
      <c r="E40" s="14" t="inlineStr">
        <is>
          <t>PK i PW</t>
        </is>
      </c>
      <c r="F40" s="13" t="inlineStr"/>
      <c r="G40" s="14" t="inlineStr">
        <is>
          <t>Rejestr dostawców ICT z klasyfikacją; ankiety oceny; umowy z klauzulami bezpieczeństwa</t>
        </is>
      </c>
      <c r="H40" s="14" t="inlineStr"/>
      <c r="I40" s="13" t="inlineStr">
        <is>
          <t>KRYTYCZNY</t>
        </is>
      </c>
    </row>
    <row r="41" ht="57.5" customHeight="1">
      <c r="A41" s="11" t="n">
        <v>30</v>
      </c>
      <c r="B41" s="11" t="inlineStr">
        <is>
          <t>B.11</t>
        </is>
      </c>
      <c r="C41" s="12" t="inlineStr">
        <is>
          <t>Przy wdrażaniu środków z lit. e uwzględniono: podatności związane z dostawcą, ogólną jakość produktów/usług/procesów ICT dostawcy, wyniki skoordynowanej oceny bezpieczeństwa Grupy Współpracy oraz wyniki postępowania z art. 67b (dostawca wysokiego ryzyka).</t>
        </is>
      </c>
      <c r="D41" s="12" t="inlineStr">
        <is>
          <t>art. 8 ust. 2 pkt 1–4 UoKSC</t>
        </is>
      </c>
      <c r="E41" s="12" t="inlineStr">
        <is>
          <t>PK i PW</t>
        </is>
      </c>
      <c r="F41" s="11" t="inlineStr"/>
      <c r="G41" s="12" t="inlineStr">
        <is>
          <t>Karty oceny dostawców z czterema kryteriami; weryfikacja komunikatów o dostawcach wysokiego ryzyka</t>
        </is>
      </c>
      <c r="H41" s="12" t="inlineStr"/>
      <c r="I41" s="11" t="inlineStr">
        <is>
          <t>WYSOKI</t>
        </is>
      </c>
    </row>
    <row r="42" ht="46" customHeight="1">
      <c r="A42" s="13" t="n">
        <v>31</v>
      </c>
      <c r="B42" s="13" t="inlineStr">
        <is>
          <t>B.12</t>
        </is>
      </c>
      <c r="C42" s="14" t="inlineStr">
        <is>
          <t>lit. f — Wdrażanie, dokumentowanie, TESTOWANIE i utrzymywanie planów ciągłości działania, planów awaryjnych oraz planów odtworzenia działalności po zdarzeniu przekraczającym zdolności odbudowy własnymi środkami.</t>
        </is>
      </c>
      <c r="D42" s="14" t="inlineStr">
        <is>
          <t>art. 8 ust. 1 pkt 2 lit. f UoKSC</t>
        </is>
      </c>
      <c r="E42" s="14" t="inlineStr">
        <is>
          <t>PK i PW</t>
        </is>
      </c>
      <c r="F42" s="13" t="inlineStr"/>
      <c r="G42" s="14" t="inlineStr">
        <is>
          <t>Dokumentacja systemu zarządzania ciągłością działania (art. 10 ust. 3 pkt 3); protokoły testów</t>
        </is>
      </c>
      <c r="H42" s="14" t="inlineStr"/>
      <c r="I42" s="13" t="inlineStr">
        <is>
          <t>KRYTYCZNY</t>
        </is>
      </c>
    </row>
    <row r="43" ht="30" customHeight="1">
      <c r="A43" s="11" t="n">
        <v>32</v>
      </c>
      <c r="B43" s="11" t="inlineStr">
        <is>
          <t>B.13</t>
        </is>
      </c>
      <c r="C43" s="12" t="inlineStr">
        <is>
          <t>lit. g — Objęcie systemu informacyjnego wykorzystywanego do świadczenia usługi systemem monitorowania W TRYBIE CIĄGŁYM.</t>
        </is>
      </c>
      <c r="D43" s="12" t="inlineStr">
        <is>
          <t>art. 8 ust. 1 pkt 2 lit. g UoKSC</t>
        </is>
      </c>
      <c r="E43" s="12" t="inlineStr">
        <is>
          <t>PK i PW</t>
        </is>
      </c>
      <c r="F43" s="11" t="inlineStr"/>
      <c r="G43" s="12" t="inlineStr">
        <is>
          <t>Wykaz źródeł logów; konfiguracja monitorowania 24/7; dowód ciągłości monitorowania</t>
        </is>
      </c>
      <c r="H43" s="12" t="inlineStr"/>
      <c r="I43" s="11" t="inlineStr">
        <is>
          <t>KRYTYCZNY</t>
        </is>
      </c>
    </row>
    <row r="44" ht="34.5" customHeight="1">
      <c r="A44" s="13" t="n">
        <v>33</v>
      </c>
      <c r="B44" s="13" t="inlineStr">
        <is>
          <t>B.14</t>
        </is>
      </c>
      <c r="C44" s="14" t="inlineStr">
        <is>
          <t>lit. h — Polityki i procedury OCENY SKUTECZNOŚCI środków technicznych i organizacyjnych (mierniki, przeglądy, wnioski i działania).</t>
        </is>
      </c>
      <c r="D44" s="14" t="inlineStr">
        <is>
          <t>art. 8 ust. 1 pkt 2 lit. h UoKSC</t>
        </is>
      </c>
      <c r="E44" s="14" t="inlineStr">
        <is>
          <t>PK i PW</t>
        </is>
      </c>
      <c r="F44" s="13" t="inlineStr"/>
      <c r="G44" s="14" t="inlineStr">
        <is>
          <t>Procedura oceny skuteczności; raport z ostatniej oceny z miernikami</t>
        </is>
      </c>
      <c r="H44" s="14" t="inlineStr"/>
      <c r="I44" s="13" t="inlineStr">
        <is>
          <t>WYSOKI</t>
        </is>
      </c>
    </row>
    <row r="45" ht="34.5" customHeight="1">
      <c r="A45" s="11" t="n">
        <v>34</v>
      </c>
      <c r="B45" s="11" t="inlineStr">
        <is>
          <t>B.15</t>
        </is>
      </c>
      <c r="C45" s="12" t="inlineStr">
        <is>
          <t>lit. i — Edukacja z zakresu cyberbezpieczeństwa dla personelu podmiotu (program, zakres, cykliczność, ewidencja uczestnictwa).</t>
        </is>
      </c>
      <c r="D45" s="12" t="inlineStr">
        <is>
          <t>art. 8 ust. 1 pkt 2 lit. i UoKSC</t>
        </is>
      </c>
      <c r="E45" s="12" t="inlineStr">
        <is>
          <t>PK i PW</t>
        </is>
      </c>
      <c r="F45" s="11" t="inlineStr"/>
      <c r="G45" s="12" t="inlineStr">
        <is>
          <t>Program edukacji; rejestr szkoleń z ostatnich 12 miesięcy</t>
        </is>
      </c>
      <c r="H45" s="12" t="inlineStr"/>
      <c r="I45" s="11" t="inlineStr">
        <is>
          <t>WYSOKI</t>
        </is>
      </c>
    </row>
    <row r="46" ht="30" customHeight="1">
      <c r="A46" s="13" t="n">
        <v>35</v>
      </c>
      <c r="B46" s="13" t="inlineStr">
        <is>
          <t>B.16</t>
        </is>
      </c>
      <c r="C46" s="14" t="inlineStr">
        <is>
          <t>lit. j — Podstawowe zasady cyberhigieny wdrożone i zakomunikowane personelowi.</t>
        </is>
      </c>
      <c r="D46" s="14" t="inlineStr">
        <is>
          <t>art. 8 ust. 1 pkt 2 lit. j UoKSC</t>
        </is>
      </c>
      <c r="E46" s="14" t="inlineStr">
        <is>
          <t>PK i PW</t>
        </is>
      </c>
      <c r="F46" s="13" t="inlineStr"/>
      <c r="G46" s="14" t="inlineStr">
        <is>
          <t>Zasady cyberhigieny; potwierdzenia zapoznania pracowników</t>
        </is>
      </c>
      <c r="H46" s="14" t="inlineStr"/>
      <c r="I46" s="13" t="inlineStr">
        <is>
          <t>ŚREDNI</t>
        </is>
      </c>
    </row>
    <row r="47" ht="34.5" customHeight="1">
      <c r="A47" s="11" t="n">
        <v>36</v>
      </c>
      <c r="B47" s="11" t="inlineStr">
        <is>
          <t>B.17</t>
        </is>
      </c>
      <c r="C47" s="12" t="inlineStr">
        <is>
          <t>lit. k — Polityki i procedury stosowania kryptografii, w tym w stosownych przypadkach szyfrowania (algorytmy, zarządzanie kluczami, przypadki użycia).</t>
        </is>
      </c>
      <c r="D47" s="12" t="inlineStr">
        <is>
          <t>art. 8 ust. 1 pkt 2 lit. k UoKSC</t>
        </is>
      </c>
      <c r="E47" s="12" t="inlineStr">
        <is>
          <t>PK i PW</t>
        </is>
      </c>
      <c r="F47" s="11" t="inlineStr"/>
      <c r="G47" s="12" t="inlineStr">
        <is>
          <t>Polityka kryptograficzna; rejestr kluczy; raport konfiguracji szyfrowania</t>
        </is>
      </c>
      <c r="H47" s="12" t="inlineStr"/>
      <c r="I47" s="11" t="inlineStr">
        <is>
          <t>WYSOKI</t>
        </is>
      </c>
    </row>
    <row r="48" ht="46" customHeight="1">
      <c r="A48" s="13" t="n">
        <v>37</v>
      </c>
      <c r="B48" s="13" t="inlineStr">
        <is>
          <t>B.18</t>
        </is>
      </c>
      <c r="C48" s="14" t="inlineStr">
        <is>
          <t>lit. l — Stosowanie bezpiecznych środków komunikacji elektronicznej w ramach krajowego systemu cyberbezpieczeństwa oraz wewnątrz podmiotu, uwzględniających UWIERZYTELNIANIE WIELOSKŁADNIKOWE w stosownych przypadkach.</t>
        </is>
      </c>
      <c r="D48" s="14" t="inlineStr">
        <is>
          <t>art. 8 ust. 1 pkt 2 lit. l UoKSC</t>
        </is>
      </c>
      <c r="E48" s="14" t="inlineStr">
        <is>
          <t>PK i PW</t>
        </is>
      </c>
      <c r="F48" s="13" t="inlineStr"/>
      <c r="G48" s="14" t="inlineStr">
        <is>
          <t>Raport pokrycia MFA (konta uprzywilejowane, dostęp zdalny); konfiguracja kanałów komunikacji</t>
        </is>
      </c>
      <c r="H48" s="14" t="inlineStr"/>
      <c r="I48" s="13" t="inlineStr">
        <is>
          <t>KRYTYCZNY</t>
        </is>
      </c>
    </row>
    <row r="49" ht="34.5" customHeight="1">
      <c r="A49" s="11" t="n">
        <v>38</v>
      </c>
      <c r="B49" s="11" t="inlineStr">
        <is>
          <t>B.19</t>
        </is>
      </c>
      <c r="C49" s="12" t="inlineStr">
        <is>
          <t>lit. m — Zarządzanie aktywami: wykaz aktywów wspierających świadczenie usługi, właściciele, klasyfikacja, cykl życia, zwrot po zakończeniu zatrudnienia.</t>
        </is>
      </c>
      <c r="D49" s="12" t="inlineStr">
        <is>
          <t>art. 8 ust. 1 pkt 2 lit. m UoKSC</t>
        </is>
      </c>
      <c r="E49" s="12" t="inlineStr">
        <is>
          <t>PK i PW</t>
        </is>
      </c>
      <c r="F49" s="11" t="inlineStr"/>
      <c r="G49" s="12" t="inlineStr">
        <is>
          <t>Rejestr aktywów z właścicielami i klasyfikacją; procedura postępowania z aktywami</t>
        </is>
      </c>
      <c r="H49" s="12" t="inlineStr"/>
      <c r="I49" s="11" t="inlineStr">
        <is>
          <t>WYSOKI</t>
        </is>
      </c>
    </row>
    <row r="50" ht="34.5" customHeight="1">
      <c r="A50" s="13" t="n">
        <v>39</v>
      </c>
      <c r="B50" s="13" t="inlineStr">
        <is>
          <t>B.20</t>
        </is>
      </c>
      <c r="C50" s="14" t="inlineStr">
        <is>
          <t>lit. n — Polityki kontroli dostępu: nadawanie, modyfikacja i odbieranie uprawnień, konta uprzywilejowane, przeglądy uprawnień, zasada minimalnych uprawnień.</t>
        </is>
      </c>
      <c r="D50" s="14" t="inlineStr">
        <is>
          <t>art. 8 ust. 1 pkt 2 lit. n UoKSC</t>
        </is>
      </c>
      <c r="E50" s="14" t="inlineStr">
        <is>
          <t>PK i PW</t>
        </is>
      </c>
      <c r="F50" s="13" t="inlineStr"/>
      <c r="G50" s="14" t="inlineStr">
        <is>
          <t>Polityka kontroli dostępu; protokół ostatniego przeglądu uprawnień; wykaz kont uprzywilejowanych</t>
        </is>
      </c>
      <c r="H50" s="14" t="inlineStr"/>
      <c r="I50" s="13" t="inlineStr">
        <is>
          <t>KRYTYCZNY</t>
        </is>
      </c>
    </row>
    <row r="51" ht="18" customHeight="1">
      <c r="A51" s="10" t="inlineStr">
        <is>
          <t>B3. Środki zapobiegające i ograniczające wpływ incydentów — art. 8 ust. 1 pkt 5</t>
        </is>
      </c>
      <c r="B51" s="4" t="n"/>
      <c r="C51" s="4" t="n"/>
      <c r="D51" s="4" t="n"/>
      <c r="E51" s="4" t="n"/>
      <c r="F51" s="4" t="n"/>
      <c r="G51" s="4" t="n"/>
      <c r="H51" s="4" t="n"/>
      <c r="I51" s="4" t="n"/>
    </row>
    <row r="52" ht="34.5" customHeight="1">
      <c r="A52" s="11" t="n">
        <v>40</v>
      </c>
      <c r="B52" s="11" t="inlineStr">
        <is>
          <t>B.21</t>
        </is>
      </c>
      <c r="C52" s="12" t="inlineStr">
        <is>
          <t>lit. a — Mechanizmy zapewniające poufność, integralność, dostępność i autentyczność danych przetwarzanych w systemie informacyjnym.</t>
        </is>
      </c>
      <c r="D52" s="12" t="inlineStr">
        <is>
          <t>art. 8 ust. 1 pkt 5 lit. a UoKSC</t>
        </is>
      </c>
      <c r="E52" s="12" t="inlineStr">
        <is>
          <t>PK i PW</t>
        </is>
      </c>
      <c r="F52" s="11" t="inlineStr"/>
      <c r="G52" s="12" t="inlineStr">
        <is>
          <t>Opis mechanizmów per system krytyczny; wyniki weryfikacji</t>
        </is>
      </c>
      <c r="H52" s="12" t="inlineStr"/>
      <c r="I52" s="11" t="inlineStr">
        <is>
          <t>WYSOKI</t>
        </is>
      </c>
    </row>
    <row r="53" ht="46" customHeight="1">
      <c r="A53" s="13" t="n">
        <v>41</v>
      </c>
      <c r="B53" s="13" t="inlineStr">
        <is>
          <t>B.22</t>
        </is>
      </c>
      <c r="C53" s="14" t="inlineStr">
        <is>
          <t>lit. b — REGULARNE aktualizacje oprogramowania stosownie do zaleceń producenta, z analizą wpływu aktualizacji na bezpieczeństwo usługi oraz oceną poziomu krytyczności poszczególnych aktualizacji.</t>
        </is>
      </c>
      <c r="D53" s="14" t="inlineStr">
        <is>
          <t>art. 8 ust. 1 pkt 5 lit. b UoKSC</t>
        </is>
      </c>
      <c r="E53" s="14" t="inlineStr">
        <is>
          <t>PK i PW</t>
        </is>
      </c>
      <c r="F53" s="13" t="inlineStr"/>
      <c r="G53" s="14" t="inlineStr">
        <is>
          <t>Procedura aktualizacji z kryteriami krytyczności; rejestr podatności z datami wykrycia i usunięcia</t>
        </is>
      </c>
      <c r="H53" s="14" t="inlineStr"/>
      <c r="I53" s="13" t="inlineStr">
        <is>
          <t>KRYTYCZNY</t>
        </is>
      </c>
    </row>
    <row r="54" ht="34.5" customHeight="1">
      <c r="A54" s="11" t="n">
        <v>42</v>
      </c>
      <c r="B54" s="11" t="inlineStr">
        <is>
          <t>B.23</t>
        </is>
      </c>
      <c r="C54" s="12" t="inlineStr">
        <is>
          <t>lit. c — Ochrona przed nieuprawnioną modyfikacją w systemie informacyjnym (kontrola integralności, zarządzanie zmianą, rozdzielenie środowisk).</t>
        </is>
      </c>
      <c r="D54" s="12" t="inlineStr">
        <is>
          <t>art. 8 ust. 1 pkt 5 lit. c UoKSC</t>
        </is>
      </c>
      <c r="E54" s="12" t="inlineStr">
        <is>
          <t>PK i PW</t>
        </is>
      </c>
      <c r="F54" s="11" t="inlineStr"/>
      <c r="G54" s="12" t="inlineStr">
        <is>
          <t>Rejestr zmian; konfiguracja kontroli integralności</t>
        </is>
      </c>
      <c r="H54" s="12" t="inlineStr"/>
      <c r="I54" s="11" t="inlineStr">
        <is>
          <t>WYSOKI</t>
        </is>
      </c>
    </row>
    <row r="55" ht="46" customHeight="1">
      <c r="A55" s="13" t="n">
        <v>43</v>
      </c>
      <c r="B55" s="13" t="inlineStr">
        <is>
          <t>B.24</t>
        </is>
      </c>
      <c r="C55" s="14" t="inlineStr">
        <is>
          <t>lit. d — NIEZWŁOCZNE działania po dostrzeżeniu podatności lub cyberzagrożeń, w tym możliwość czasowego ograniczenia ruchu sieciowego przychodzącego — z uwzględnieniem minimalizacji skutków ograniczenia dostępności usług.</t>
        </is>
      </c>
      <c r="D55" s="14" t="inlineStr">
        <is>
          <t>art. 8 ust. 1 pkt 5 lit. d UoKSC</t>
        </is>
      </c>
      <c r="E55" s="14" t="inlineStr">
        <is>
          <t>PK i PW</t>
        </is>
      </c>
      <c r="F55" s="13" t="inlineStr"/>
      <c r="G55" s="14" t="inlineStr">
        <is>
          <t>Procedura reagowania z progami decyzyjnymi i akceptacją kierownictwa dla ograniczenia ruchu</t>
        </is>
      </c>
      <c r="H55" s="14" t="inlineStr"/>
      <c r="I55" s="13" t="inlineStr">
        <is>
          <t>WYSOKI</t>
        </is>
      </c>
    </row>
    <row r="56" ht="18" customHeight="1">
      <c r="A56" s="10" t="inlineStr">
        <is>
          <t>B4. Wymogi szczególne — sprawdź, czy dotyczą podmiotu</t>
        </is>
      </c>
      <c r="B56" s="4" t="n"/>
      <c r="C56" s="4" t="n"/>
      <c r="D56" s="4" t="n"/>
      <c r="E56" s="4" t="n"/>
      <c r="F56" s="4" t="n"/>
      <c r="G56" s="4" t="n"/>
      <c r="H56" s="4" t="n"/>
      <c r="I56" s="4" t="n"/>
    </row>
    <row r="57" ht="69" customHeight="1">
      <c r="A57" s="11" t="n">
        <v>44</v>
      </c>
      <c r="B57" s="11" t="inlineStr">
        <is>
          <t>B.25</t>
        </is>
      </c>
      <c r="C57" s="12" t="inlineStr">
        <is>
          <t>Podmiot z katalogu art. 8b ust. 1 (dostawca usług DNS, rejestr TLD, dostawca usług chmurowych, centrum przetwarzania danych, CDN, usług zarządzanych, MSSP, internetowa platforma handlowa, wyszukiwarka, platforma społecznościowa) — stosuje ponadto środki z rozporządzenia wykonawczego Komisji (UE) 2024/2690.</t>
        </is>
      </c>
      <c r="D57" s="12" t="inlineStr">
        <is>
          <t>art. 8b ust. 1 UoKSC; rozp. wyk. (UE) 2024/2690</t>
        </is>
      </c>
      <c r="E57" s="12" t="inlineStr">
        <is>
          <t>tylko podmioty z art. 8b ust. 1</t>
        </is>
      </c>
      <c r="F57" s="11" t="inlineStr"/>
      <c r="G57" s="12" t="inlineStr">
        <is>
          <t>Mapowanie zabezpieczeń na pkt 1–13 załącznika do rozp. 2024/2690</t>
        </is>
      </c>
      <c r="H57" s="12" t="inlineStr"/>
      <c r="I57" s="11" t="inlineStr">
        <is>
          <t>KRYTYCZNY</t>
        </is>
      </c>
    </row>
    <row r="58" ht="69" customHeight="1">
      <c r="A58" s="13" t="n">
        <v>45</v>
      </c>
      <c r="B58" s="13" t="inlineStr">
        <is>
          <t>B.26</t>
        </is>
      </c>
      <c r="C58" s="14" t="inlineStr">
        <is>
          <t>Podmiot spoza katalogu art. 8b ust. 1 — stosuje środki określone w aktach wykonawczych Komisji Europejskiej wydanych na podstawie art. 21 ust. 5 dyrektywy 2022/2555 dla danego rodzaju podmiotu, jeżeli taki akt został wydany. UWAGA: dla sektora energii taki akt nie został dotąd wydany — obowiązuje art. 8 UoKSC.</t>
        </is>
      </c>
      <c r="D58" s="14" t="inlineStr">
        <is>
          <t>art. 8b ust. 2 UoKSC</t>
        </is>
      </c>
      <c r="E58" s="14" t="inlineStr">
        <is>
          <t>PK i PW spoza art. 8b ust. 1</t>
        </is>
      </c>
      <c r="F58" s="13" t="inlineStr"/>
      <c r="G58" s="14" t="inlineStr">
        <is>
          <t>Notatka o weryfikacji istnienia aktu wykonawczego dla danego rodzaju podmiotu (z datą)</t>
        </is>
      </c>
      <c r="H58" s="14" t="inlineStr"/>
      <c r="I58" s="13" t="inlineStr">
        <is>
          <t>WYSOKI</t>
        </is>
      </c>
    </row>
    <row r="59" ht="57.5" customHeight="1">
      <c r="A59" s="11" t="n">
        <v>46</v>
      </c>
      <c r="B59" s="11" t="inlineStr">
        <is>
          <t>B.27</t>
        </is>
      </c>
      <c r="C59" s="12" t="inlineStr">
        <is>
          <t>Podmiot z PODSEKTORA ENERGII ELEKTRYCZNEJ uznany za podmiot o dużym wpływie lub o krytycznym wpływie (art. 52a ust. 2) — stosuje DODATKOWO środki z rozporządzenia delegowanego Komisji (UE) 2024/1366 (kodeks sieci — cyberbezpieczeństwo transgranicznych przepływów energii elektrycznej).</t>
        </is>
      </c>
      <c r="D59" s="12" t="inlineStr">
        <is>
          <t>art. 8b ust. 3 UoKSC; rozp. del. (UE) 2024/1366</t>
        </is>
      </c>
      <c r="E59" s="12" t="inlineStr">
        <is>
          <t>podsektor energii elektrycznej</t>
        </is>
      </c>
      <c r="F59" s="11" t="inlineStr"/>
      <c r="G59" s="12" t="inlineStr">
        <is>
          <t>Rozstrzygnięcie o dużym/krytycznym wpływie; mapowanie na wymagania rozp. 2024/1366</t>
        </is>
      </c>
      <c r="H59" s="12" t="inlineStr"/>
      <c r="I59" s="11" t="inlineStr">
        <is>
          <t>KRYTYCZNY</t>
        </is>
      </c>
    </row>
    <row r="60" ht="57.5" customHeight="1">
      <c r="A60" s="13" t="n">
        <v>47</v>
      </c>
      <c r="B60" s="13" t="inlineStr">
        <is>
          <t>B.28</t>
        </is>
      </c>
      <c r="C60" s="14" t="inlineStr">
        <is>
          <t>Podmiot z sektora BANKOWOŚCI lub INFRASTRUKTURY RYNKÓW FINANSOWYCH — zweryfikował, że nie stosuje się do niego przepisów o SZBI i zgłaszaniu poważnych incydentów, z wyjątkami wymienionymi w art. 8i ust. 1, a przepisy art. 8c–8f stosuje odpowiednio.</t>
        </is>
      </c>
      <c r="D60" s="14" t="inlineStr">
        <is>
          <t>art. 8i ust. 1–3 UoKSC</t>
        </is>
      </c>
      <c r="E60" s="14" t="inlineStr">
        <is>
          <t>sektor bankowy i IRF</t>
        </is>
      </c>
      <c r="F60" s="13" t="inlineStr"/>
      <c r="G60" s="14" t="inlineStr">
        <is>
          <t>Notatka prawna o zakresie stosowania UoKSC vs. rozporządzenie DORA</t>
        </is>
      </c>
      <c r="H60" s="14" t="inlineStr"/>
      <c r="I60" s="13" t="inlineStr">
        <is>
          <t>WYSOKI</t>
        </is>
      </c>
    </row>
    <row r="61" ht="22" customHeight="1">
      <c r="A61" s="3" t="inlineStr">
        <is>
          <t>C. DOKUMENTACJA BEZPIECZEŃSTWA — ART. 10 UoKSC</t>
        </is>
      </c>
      <c r="B61" s="4" t="n"/>
      <c r="C61" s="4" t="n"/>
      <c r="D61" s="4" t="n"/>
      <c r="E61" s="4" t="n"/>
      <c r="F61" s="4" t="n"/>
      <c r="G61" s="4" t="n"/>
      <c r="H61" s="4" t="n"/>
      <c r="I61" s="4" t="n"/>
    </row>
    <row r="62" ht="46" customHeight="1">
      <c r="A62" s="11" t="n">
        <v>48</v>
      </c>
      <c r="B62" s="11" t="inlineStr">
        <is>
          <t>C.1</t>
        </is>
      </c>
      <c r="C62" s="12" t="inlineStr">
        <is>
          <t>Opracowano, stosuje się i AKTUALIZUJE dokumentację dotyczącą bezpieczeństwa systemu informacyjnego wykorzystywanego w procesie świadczenia usługi, podzieloną na dokumentację NORMATYWNĄ i OPERACYJNĄ.</t>
        </is>
      </c>
      <c r="D62" s="12" t="inlineStr">
        <is>
          <t>art. 10 ust. 1 i 2 UoKSC</t>
        </is>
      </c>
      <c r="E62" s="12" t="inlineStr">
        <is>
          <t>PK i PW</t>
        </is>
      </c>
      <c r="F62" s="11" t="inlineStr"/>
      <c r="G62" s="12" t="inlineStr">
        <is>
          <t>Spis dokumentacji z podziałem na normatywną i operacyjną, z wersjami i datami</t>
        </is>
      </c>
      <c r="H62" s="12" t="inlineStr"/>
      <c r="I62" s="11" t="inlineStr">
        <is>
          <t>KRYTYCZNY</t>
        </is>
      </c>
    </row>
    <row r="63" ht="30" customHeight="1">
      <c r="A63" s="13" t="n">
        <v>49</v>
      </c>
      <c r="B63" s="13" t="inlineStr">
        <is>
          <t>C.2</t>
        </is>
      </c>
      <c r="C63" s="14" t="inlineStr">
        <is>
          <t>Dokumentacja normatywna obejmuje dokumentację SZBI (pkt 1) — kompletną i zatwierdzoną.</t>
        </is>
      </c>
      <c r="D63" s="14" t="inlineStr">
        <is>
          <t>art. 10 ust. 3 pkt 1 UoKSC</t>
        </is>
      </c>
      <c r="E63" s="14" t="inlineStr">
        <is>
          <t>PK i PW</t>
        </is>
      </c>
      <c r="F63" s="13" t="inlineStr"/>
      <c r="G63" s="14" t="inlineStr">
        <is>
          <t>Komplet dokumentów SZBI z datami zatwierdzenia</t>
        </is>
      </c>
      <c r="H63" s="14" t="inlineStr"/>
      <c r="I63" s="13" t="inlineStr">
        <is>
          <t>KRYTYCZNY</t>
        </is>
      </c>
    </row>
    <row r="64" ht="80.5" customHeight="1">
      <c r="A64" s="11" t="n">
        <v>50</v>
      </c>
      <c r="B64" s="11" t="inlineStr">
        <is>
          <t>C.3</t>
        </is>
      </c>
      <c r="C64" s="12" t="inlineStr">
        <is>
          <t>Dokumentacja OCHRONY INFRASTRUKTURY (pkt 2) zawiera wszystkie elementy lit. a–g: charakterystykę usługi i infrastruktury, ocenę aktualnego stanu ochrony, szacowanie ryzyka dla obiektów, plan postępowania z ryzykiem, opis zabezpieczeń technicznych obiektów, zasady organizacji ochrony fizycznej oraz dane o specjalistycznej uzbrojonej formacji ochronnej (jeżeli występuje).</t>
        </is>
      </c>
      <c r="D64" s="12" t="inlineStr">
        <is>
          <t>art. 10 ust. 3 pkt 2 lit. a–g UoKSC</t>
        </is>
      </c>
      <c r="E64" s="12" t="inlineStr">
        <is>
          <t>PK i PW</t>
        </is>
      </c>
      <c r="F64" s="11" t="inlineStr"/>
      <c r="G64" s="12" t="inlineStr">
        <is>
          <t>Dokument ochrony infrastruktury z siedmioma wyodrębnionymi sekcjami</t>
        </is>
      </c>
      <c r="H64" s="12" t="inlineStr"/>
      <c r="I64" s="11" t="inlineStr">
        <is>
          <t>KRYTYCZNY</t>
        </is>
      </c>
    </row>
    <row r="65" ht="30" customHeight="1">
      <c r="A65" s="13" t="n">
        <v>51</v>
      </c>
      <c r="B65" s="13" t="inlineStr">
        <is>
          <t>C.4</t>
        </is>
      </c>
      <c r="C65" s="14" t="inlineStr">
        <is>
          <t>Dokumentacja normatywna obejmuje dokumentację systemu zarządzania CIĄGŁOŚCIĄ DZIAŁANIA (pkt 3).</t>
        </is>
      </c>
      <c r="D65" s="14" t="inlineStr">
        <is>
          <t>art. 10 ust. 3 pkt 3 UoKSC</t>
        </is>
      </c>
      <c r="E65" s="14" t="inlineStr">
        <is>
          <t>PK i PW</t>
        </is>
      </c>
      <c r="F65" s="13" t="inlineStr"/>
      <c r="G65" s="14" t="inlineStr">
        <is>
          <t>Dokumentacja SZCD: polityka, BIA, plany ciągłości i odtworzenia</t>
        </is>
      </c>
      <c r="H65" s="14" t="inlineStr"/>
      <c r="I65" s="13" t="inlineStr">
        <is>
          <t>KRYTYCZNY</t>
        </is>
      </c>
    </row>
    <row r="66" ht="34.5" customHeight="1">
      <c r="A66" s="11" t="n">
        <v>52</v>
      </c>
      <c r="B66" s="11" t="inlineStr">
        <is>
          <t>C.5</t>
        </is>
      </c>
      <c r="C66" s="12" t="inlineStr">
        <is>
          <t>Dokumentacja normatywna obejmuje dokumentację TECHNICZNĄ systemu informacyjnego wykorzystywanego w procesie świadczenia usługi (pkt 4).</t>
        </is>
      </c>
      <c r="D66" s="12" t="inlineStr">
        <is>
          <t>art. 10 ust. 3 pkt 4 UoKSC</t>
        </is>
      </c>
      <c r="E66" s="12" t="inlineStr">
        <is>
          <t>PK i PW</t>
        </is>
      </c>
      <c r="F66" s="11" t="inlineStr"/>
      <c r="G66" s="12" t="inlineStr">
        <is>
          <t>Architektura, konfiguracje bazowe, schematy sieci, opisy interfejsów</t>
        </is>
      </c>
      <c r="H66" s="12" t="inlineStr"/>
      <c r="I66" s="11" t="inlineStr">
        <is>
          <t>WYSOKI</t>
        </is>
      </c>
    </row>
    <row r="67" ht="34.5" customHeight="1">
      <c r="A67" s="13" t="n">
        <v>53</v>
      </c>
      <c r="B67" s="13" t="inlineStr">
        <is>
          <t>C.6</t>
        </is>
      </c>
      <c r="C67" s="14" t="inlineStr">
        <is>
          <t>Dokumentacja normatywna obejmuje dokumentację wynikającą ze SPECYFIKI świadczonej usługi w danym sektorze lub podsektorze (pkt 5).</t>
        </is>
      </c>
      <c r="D67" s="14" t="inlineStr">
        <is>
          <t>art. 10 ust. 3 pkt 5 UoKSC</t>
        </is>
      </c>
      <c r="E67" s="14" t="inlineStr">
        <is>
          <t>PK i PW</t>
        </is>
      </c>
      <c r="F67" s="13" t="inlineStr"/>
      <c r="G67" s="14" t="inlineStr">
        <is>
          <t>Wykaz wymagań sektorowych i odpowiadających im dokumentów</t>
        </is>
      </c>
      <c r="H67" s="14" t="inlineStr"/>
      <c r="I67" s="13" t="inlineStr">
        <is>
          <t>WYSOKI</t>
        </is>
      </c>
    </row>
    <row r="68" ht="46" customHeight="1">
      <c r="A68" s="11" t="n">
        <v>54</v>
      </c>
      <c r="B68" s="11" t="inlineStr">
        <is>
          <t>C.7</t>
        </is>
      </c>
      <c r="C68" s="12" t="inlineStr">
        <is>
          <t>Dokumentacja OPERACYJNA — zapisy poświadczające wykonywanie czynności wymaganych przez dokumentację normatywną, w tym automatycznie generowane zapisy w dziennikach systemów informacyjnych — jest prowadzona i dostępna.</t>
        </is>
      </c>
      <c r="D68" s="12" t="inlineStr">
        <is>
          <t>art. 10 ust. 4 UoKSC</t>
        </is>
      </c>
      <c r="E68" s="12" t="inlineStr">
        <is>
          <t>PK i PW</t>
        </is>
      </c>
      <c r="F68" s="11" t="inlineStr"/>
      <c r="G68" s="12" t="inlineStr">
        <is>
          <t>Protokoły, listy kontrolne, logi systemowe z okresu objętego audytem</t>
        </is>
      </c>
      <c r="H68" s="12" t="inlineStr"/>
      <c r="I68" s="11" t="inlineStr">
        <is>
          <t>KRYTYCZNY</t>
        </is>
      </c>
    </row>
    <row r="69" ht="57.5" customHeight="1">
      <c r="A69" s="13" t="n">
        <v>55</v>
      </c>
      <c r="B69" s="13" t="inlineStr">
        <is>
          <t>C.8</t>
        </is>
      </c>
      <c r="C69" s="14" t="inlineStr">
        <is>
          <t>Ustanowiono NADZÓR nad dokumentacją zapewniający: dostępność wyłącznie dla osób upoważnionych zgodnie z zadaniami, ochronę przed uszkodzeniem, zniszczeniem, utratą, nieuprawnionym dostępem, niewłaściwym użyciem i utratą integralności oraz oznaczanie kolejnych wersji dokumentów.</t>
        </is>
      </c>
      <c r="D69" s="14" t="inlineStr">
        <is>
          <t>art. 10 ust. 6 pkt 1–3 UoKSC</t>
        </is>
      </c>
      <c r="E69" s="14" t="inlineStr">
        <is>
          <t>PK i PW</t>
        </is>
      </c>
      <c r="F69" s="13" t="inlineStr"/>
      <c r="G69" s="14" t="inlineStr">
        <is>
          <t>Procedura nadzoru nad dokumentacją; macierz uprawnień do repozytorium; historia wersji</t>
        </is>
      </c>
      <c r="H69" s="14" t="inlineStr"/>
      <c r="I69" s="13" t="inlineStr">
        <is>
          <t>WYSOKI</t>
        </is>
      </c>
    </row>
    <row r="70" ht="103.5" customHeight="1">
      <c r="A70" s="11" t="n">
        <v>56</v>
      </c>
      <c r="B70" s="11" t="inlineStr">
        <is>
          <t>C.9</t>
        </is>
      </c>
      <c r="C70" s="12" t="inlineStr">
        <is>
          <t>Dokumentacja jest przechowywana przez okres co najmniej 2 lat od dnia wycofania dokumentacji z użytkowania lub zakończenia świadczenia usługi. Art. 10 ust. 7 UoKSC dopowiada — w brzmieniu dosłownym — że okres ten jest „liczony od dnia 1 stycznia roku następującego po roku, w którym wygasa okres jej przechowywania”. Ta klauzula ustawowa definiuje początek biegu przez jego własny koniec i jest niejednoznaczna, dlatego polityka retencji musi wskazywać przyjętą wykładnię oraz sposób wyliczenia daty brakowania.</t>
        </is>
      </c>
      <c r="D70" s="12" t="inlineStr">
        <is>
          <t>art. 10 ust. 7 UoKSC</t>
        </is>
      </c>
      <c r="E70" s="12" t="inlineStr">
        <is>
          <t>PK i PW (poza podmiotami archiwalnymi)</t>
        </is>
      </c>
      <c r="F70" s="11" t="inlineStr"/>
      <c r="G70" s="12" t="inlineStr">
        <is>
          <t>Polityka retencji z prawidłowo obliczonym terminem; wykaz dokumentacji wycofanej</t>
        </is>
      </c>
      <c r="H70" s="12" t="inlineStr"/>
      <c r="I70" s="11" t="inlineStr">
        <is>
          <t>WYSOKI</t>
        </is>
      </c>
    </row>
    <row r="71" ht="46" customHeight="1">
      <c r="A71" s="13" t="n">
        <v>57</v>
      </c>
      <c r="B71" s="13" t="inlineStr">
        <is>
          <t>C.10</t>
        </is>
      </c>
      <c r="C71" s="14" t="inlineStr">
        <is>
          <t>Zniszczenie wycofanej dokumentacji potwierdza się PROTOKOŁEM BRAKOWANIA zawierającym datę, oznaczenie niszczonej dokumentacji, opis sposobu zniszczenia i dane osoby zatwierdzającej. Protokoły brakowania przechowuje się w sposób trwały.</t>
        </is>
      </c>
      <c r="D71" s="14" t="inlineStr">
        <is>
          <t>art. 10 ust. 8 UoKSC</t>
        </is>
      </c>
      <c r="E71" s="14" t="inlineStr">
        <is>
          <t>PK i PW</t>
        </is>
      </c>
      <c r="F71" s="13" t="inlineStr"/>
      <c r="G71" s="14" t="inlineStr">
        <is>
          <t>Protokoły brakowania z kompletem czterech elementów; miejsce trwałego przechowywania</t>
        </is>
      </c>
      <c r="H71" s="14" t="inlineStr"/>
      <c r="I71" s="13" t="inlineStr">
        <is>
          <t>ŚREDNI</t>
        </is>
      </c>
    </row>
    <row r="72" ht="22" customHeight="1">
      <c r="A72" s="3" t="inlineStr">
        <is>
          <t>D. OBSŁUGA I ZGŁASZANIE POWAŻNYCH INCYDENTÓW — ART. 11–13 UoKSC</t>
        </is>
      </c>
      <c r="B72" s="4" t="n"/>
      <c r="C72" s="4" t="n"/>
      <c r="D72" s="4" t="n"/>
      <c r="E72" s="4" t="n"/>
      <c r="F72" s="4" t="n"/>
      <c r="G72" s="4" t="n"/>
      <c r="H72" s="4" t="n"/>
      <c r="I72" s="4" t="n"/>
    </row>
    <row r="73" ht="46" customHeight="1">
      <c r="A73" s="11" t="n">
        <v>58</v>
      </c>
      <c r="B73" s="11" t="inlineStr">
        <is>
          <t>D.1</t>
        </is>
      </c>
      <c r="C73" s="12" t="inlineStr">
        <is>
          <t>Wdrożono obsługę incydentów oraz rejestrowanie incydentów. Zapewniono właściwemu CSIRT MON, CSIRT NASK, CSIRT GOV lub CSIRT sektorowemu DOSTĘP do informacji o rejestrowanych incydentach w zakresie niezbędnym do realizacji jego zadań.</t>
        </is>
      </c>
      <c r="D73" s="12" t="inlineStr">
        <is>
          <t>art. 11 ust. 1 pkt 1 i 2 UoKSC</t>
        </is>
      </c>
      <c r="E73" s="12" t="inlineStr">
        <is>
          <t>PK i PW</t>
        </is>
      </c>
      <c r="F73" s="11" t="inlineStr"/>
      <c r="G73" s="12" t="inlineStr">
        <is>
          <t>Rejestr incydentów; opisany sposób udostępniania informacji CSIRT</t>
        </is>
      </c>
      <c r="H73" s="12" t="inlineStr"/>
      <c r="I73" s="11" t="inlineStr">
        <is>
          <t>KRYTYCZNY</t>
        </is>
      </c>
    </row>
    <row r="74" ht="46" customHeight="1">
      <c r="A74" s="13" t="n">
        <v>59</v>
      </c>
      <c r="B74" s="13" t="inlineStr">
        <is>
          <t>D.2</t>
        </is>
      </c>
      <c r="C74" s="14" t="inlineStr">
        <is>
          <t>Ustalono, KTÓRY CSIRT SEKTOROWY jest właściwy dla podmiotu, oraz potwierdzono kanał zgłoszeniowy. Zgłoszenia przekazuje się za pomocą systemu teleinformatycznego z art. 46 ust. 1 (S46).</t>
        </is>
      </c>
      <c r="D74" s="14" t="inlineStr">
        <is>
          <t>art. 11 ust. 1 pkt 4, 4a–4c i ust. 2 UoKSC</t>
        </is>
      </c>
      <c r="E74" s="14" t="inlineStr">
        <is>
          <t>PK i PW</t>
        </is>
      </c>
      <c r="F74" s="13" t="inlineStr"/>
      <c r="G74" s="14" t="inlineStr">
        <is>
          <t>Notatka o właściwym CSIRT sektorowym z podstawą; dowód dostępu do S46; test zgłoszenia</t>
        </is>
      </c>
      <c r="H74" s="14" t="inlineStr"/>
      <c r="I74" s="13" t="inlineStr">
        <is>
          <t>KRYTYCZNY</t>
        </is>
      </c>
    </row>
    <row r="75" ht="57.5" customHeight="1">
      <c r="A75" s="11" t="n">
        <v>60</v>
      </c>
      <c r="B75" s="11" t="inlineStr">
        <is>
          <t>D.3</t>
        </is>
      </c>
      <c r="C75" s="12" t="inlineStr">
        <is>
          <t>WCZESNE OSTRZEŻENIE o incydencie poważnym: procedura zapewnia zgłoszenie niezwłocznie, nie później niż w ciągu 24 GODZIN OD MOMENTU WYKRYCIA, do właściwego CSIRT sektorowego. Uwaga: ustawa liczy termin od WYKRYCIA, nie od „uzyskania wiedzy”.</t>
        </is>
      </c>
      <c r="D75" s="12" t="inlineStr">
        <is>
          <t>art. 11 ust. 1 pkt 4 UoKSC</t>
        </is>
      </c>
      <c r="E75" s="12" t="inlineStr">
        <is>
          <t>PK i PW</t>
        </is>
      </c>
      <c r="F75" s="11" t="inlineStr"/>
      <c r="G75" s="12" t="inlineStr">
        <is>
          <t>Procedura z zegarem 24 h; szablon wczesnego ostrzeżenia z elementami art. 12 ust. 1; dowód ćwiczenia</t>
        </is>
      </c>
      <c r="H75" s="12" t="inlineStr"/>
      <c r="I75" s="11" t="inlineStr">
        <is>
          <t>KRYTYCZNY</t>
        </is>
      </c>
    </row>
    <row r="76" ht="69" customHeight="1">
      <c r="A76" s="13" t="n">
        <v>61</v>
      </c>
      <c r="B76" s="13" t="inlineStr">
        <is>
          <t>D.4</t>
        </is>
      </c>
      <c r="C76" s="14" t="inlineStr">
        <is>
          <t>Wczesne ostrzeżenie zawiera komplet elementów z art. 12 ust. 1 pkt 1–6: dane podmiotu, dane osoby zgłaszającej, dane osoby uprawnionej do składania wyjaśnień, moment wystąpienia i wykrycia oraz czas trwania, wskazanie działania bezprawnego lub w złej wierze (jeżeli ocena możliwa) oraz informację o wpływie na inne państwa członkowskie UE.</t>
        </is>
      </c>
      <c r="D76" s="14" t="inlineStr">
        <is>
          <t>art. 12 ust. 1 pkt 1–6 UoKSC</t>
        </is>
      </c>
      <c r="E76" s="14" t="inlineStr">
        <is>
          <t>PK i PW</t>
        </is>
      </c>
      <c r="F76" s="13" t="inlineStr"/>
      <c r="G76" s="14" t="inlineStr">
        <is>
          <t>Szablon wczesnego ostrzeżenia z sześcioma polami obowiązkowymi</t>
        </is>
      </c>
      <c r="H76" s="14" t="inlineStr"/>
      <c r="I76" s="13" t="inlineStr">
        <is>
          <t>KRYTYCZNY</t>
        </is>
      </c>
    </row>
    <row r="77" ht="34.5" customHeight="1">
      <c r="A77" s="11" t="n">
        <v>62</v>
      </c>
      <c r="B77" s="11" t="inlineStr">
        <is>
          <t>D.5</t>
        </is>
      </c>
      <c r="C77" s="12" t="inlineStr">
        <is>
          <t>ZGŁOSZENIE INCYDENTU POWAŻNEGO: procedura zapewnia zgłoszenie niezwłocznie, nie później niż w ciągu 72 GODZIN OD MOMENTU WYKRYCIA, do właściwego CSIRT sektorowego.</t>
        </is>
      </c>
      <c r="D77" s="12" t="inlineStr">
        <is>
          <t>art. 11 ust. 1 pkt 4a UoKSC</t>
        </is>
      </c>
      <c r="E77" s="12" t="inlineStr">
        <is>
          <t>PK i PW</t>
        </is>
      </c>
      <c r="F77" s="11" t="inlineStr"/>
      <c r="G77" s="12" t="inlineStr">
        <is>
          <t>Procedura z zegarem 72 h; szablon zgłoszenia z elementami art. 12 ust. 3</t>
        </is>
      </c>
      <c r="H77" s="12" t="inlineStr"/>
      <c r="I77" s="11" t="inlineStr">
        <is>
          <t>KRYTYCZNY</t>
        </is>
      </c>
    </row>
    <row r="78" ht="69" customHeight="1">
      <c r="A78" s="13" t="n">
        <v>63</v>
      </c>
      <c r="B78" s="13" t="inlineStr">
        <is>
          <t>D.6</t>
        </is>
      </c>
      <c r="C78" s="14" t="inlineStr">
        <is>
          <t>Zgłoszenie zawiera komplet elementów z art. 12 ust. 3 pkt 1–5: opis wpływu na świadczenie usługi (usługa, liczba użytkowników, zasięg geograficzny, wpływ na inne podmioty), opis przyczyn i przebiegu oraz prawdopodobnych skutków, informacje o działaniach zapobiegawczych i naprawczych oraz aktualizację danych z wczesnego ostrzeżenia.</t>
        </is>
      </c>
      <c r="D78" s="14" t="inlineStr">
        <is>
          <t>art. 12 ust. 3 pkt 1–5 UoKSC</t>
        </is>
      </c>
      <c r="E78" s="14" t="inlineStr">
        <is>
          <t>PK i PW</t>
        </is>
      </c>
      <c r="F78" s="13" t="inlineStr"/>
      <c r="G78" s="14" t="inlineStr">
        <is>
          <t>Szablon zgłoszenia z pięcioma sekcjami; instrukcja liczenia użytkowników i zasięgu</t>
        </is>
      </c>
      <c r="H78" s="14" t="inlineStr"/>
      <c r="I78" s="13" t="inlineStr">
        <is>
          <t>KRYTYCZNY</t>
        </is>
      </c>
    </row>
    <row r="79" ht="34.5" customHeight="1">
      <c r="A79" s="11" t="n">
        <v>64</v>
      </c>
      <c r="B79" s="11" t="inlineStr">
        <is>
          <t>D.7</t>
        </is>
      </c>
      <c r="C79" s="12" t="inlineStr">
        <is>
          <t>SPRAWOZDANIE OKRESOWE z obsługi incydentu poważnego jest przekazywane NA WNIOSEK właściwego CSIRT sektorowego (przygotowany szablon i tryb reakcji).</t>
        </is>
      </c>
      <c r="D79" s="12" t="inlineStr">
        <is>
          <t>art. 11 ust. 1 pkt 4b UoKSC</t>
        </is>
      </c>
      <c r="E79" s="12" t="inlineStr">
        <is>
          <t>PK i PW</t>
        </is>
      </c>
      <c r="F79" s="11" t="inlineStr"/>
      <c r="G79" s="12" t="inlineStr">
        <is>
          <t>Szablon sprawozdania okresowego</t>
        </is>
      </c>
      <c r="H79" s="12" t="inlineStr"/>
      <c r="I79" s="11" t="inlineStr">
        <is>
          <t>ŚREDNI</t>
        </is>
      </c>
    </row>
    <row r="80" ht="80.5" customHeight="1">
      <c r="A80" s="13" t="n">
        <v>65</v>
      </c>
      <c r="B80" s="13" t="inlineStr">
        <is>
          <t>D.8</t>
        </is>
      </c>
      <c r="C80" s="14" t="inlineStr">
        <is>
          <t>SPRAWOZDANIE KOŃCOWE jest przekazywane nie później niż W CIĄGU MIESIĄCA OD DNIA ZGŁOSZENIA, o którym mowa w art. 11 ust. 1 pkt 4a (a nie od wykrycia). Zawiera elementy z art. 12a: szczegółowy opis incydentu wraz z zakłóceniami i szkodami, rodzaj zagrożenia lub przyczynę źródłową, zastosowane i wdrażane środki ograniczające ryzyko oraz transgraniczne skutki (jeżeli wystąpiły).</t>
        </is>
      </c>
      <c r="D80" s="14" t="inlineStr">
        <is>
          <t>art. 11 ust. 1 pkt 4c w zw. z art. 12a UoKSC</t>
        </is>
      </c>
      <c r="E80" s="14" t="inlineStr">
        <is>
          <t>PK i PW</t>
        </is>
      </c>
      <c r="F80" s="13" t="inlineStr"/>
      <c r="G80" s="14" t="inlineStr">
        <is>
          <t>Szablon sprawozdania końcowego z czterema elementami; sprawozdania z ostatnich 12 miesięcy</t>
        </is>
      </c>
      <c r="H80" s="14" t="inlineStr"/>
      <c r="I80" s="13" t="inlineStr">
        <is>
          <t>KRYTYCZNY</t>
        </is>
      </c>
    </row>
    <row r="81" ht="46" customHeight="1">
      <c r="A81" s="11" t="n">
        <v>66</v>
      </c>
      <c r="B81" s="11" t="inlineStr">
        <is>
          <t>D.9</t>
        </is>
      </c>
      <c r="C81" s="12" t="inlineStr">
        <is>
          <t>Gdy obsługa incydentu nie zakończyła się w terminie sprawozdania końcowego — przekazywane jest SPRAWOZDANIE Z POSTĘPU obsługi, a sprawozdanie końcowe nie później niż w ciągu miesiąca od zakończenia obsługi.</t>
        </is>
      </c>
      <c r="D81" s="12" t="inlineStr">
        <is>
          <t>art. 12b ust. 1 i 2 UoKSC</t>
        </is>
      </c>
      <c r="E81" s="12" t="inlineStr">
        <is>
          <t>PK i PW</t>
        </is>
      </c>
      <c r="F81" s="11" t="inlineStr"/>
      <c r="G81" s="12" t="inlineStr">
        <is>
          <t>Procedura z rozgałęzieniem na incydent przewlekły; szablon sprawozdania z postępu</t>
        </is>
      </c>
      <c r="H81" s="12" t="inlineStr"/>
      <c r="I81" s="11" t="inlineStr">
        <is>
          <t>WYSOKI</t>
        </is>
      </c>
    </row>
    <row r="82" ht="34.5" customHeight="1">
      <c r="A82" s="13" t="n">
        <v>67</v>
      </c>
      <c r="B82" s="13" t="inlineStr">
        <is>
          <t>D.10</t>
        </is>
      </c>
      <c r="C82" s="14" t="inlineStr">
        <is>
          <t>DOSTAWCA USŁUG ZAUFANIA zgłasza incydent poważny niezwłocznie, nie później niż w ciągu 24 GODZIN od momentu wykrycia (skrócony termin zamiast 72 h).</t>
        </is>
      </c>
      <c r="D82" s="14" t="inlineStr">
        <is>
          <t>art. 11 ust. 1a UoKSC</t>
        </is>
      </c>
      <c r="E82" s="14" t="inlineStr">
        <is>
          <t>dostawcy usług zaufania</t>
        </is>
      </c>
      <c r="F82" s="13" t="inlineStr"/>
      <c r="G82" s="14" t="inlineStr">
        <is>
          <t>Procedura ze skróconym terminem 24 h</t>
        </is>
      </c>
      <c r="H82" s="14" t="inlineStr"/>
      <c r="I82" s="13" t="inlineStr">
        <is>
          <t>KRYTYCZNY</t>
        </is>
      </c>
    </row>
    <row r="83" ht="34.5" customHeight="1">
      <c r="A83" s="11" t="n">
        <v>68</v>
      </c>
      <c r="B83" s="11" t="inlineStr">
        <is>
          <t>D.11</t>
        </is>
      </c>
      <c r="C83" s="12" t="inlineStr">
        <is>
          <t>Zapewniono WSPÓŁDZIAŁANIE podczas obsługi incydentu poważnego i incydentu krytycznego z właściwym CSIRT, w tym przekazywanie niezbędnych danych, w tym danych osobowych.</t>
        </is>
      </c>
      <c r="D83" s="12" t="inlineStr">
        <is>
          <t>art. 11 ust. 1 pkt 5 UoKSC</t>
        </is>
      </c>
      <c r="E83" s="12" t="inlineStr">
        <is>
          <t>PK i PW</t>
        </is>
      </c>
      <c r="F83" s="11" t="inlineStr"/>
      <c r="G83" s="12" t="inlineStr">
        <is>
          <t>Procedura współdziałania; podstawa przetwarzania danych osobowych</t>
        </is>
      </c>
      <c r="H83" s="12" t="inlineStr"/>
      <c r="I83" s="11" t="inlineStr">
        <is>
          <t>WYSOKI</t>
        </is>
      </c>
    </row>
    <row r="84" ht="46" customHeight="1">
      <c r="A84" s="13" t="n">
        <v>69</v>
      </c>
      <c r="B84" s="13" t="inlineStr">
        <is>
          <t>D.12</t>
        </is>
      </c>
      <c r="C84" s="14" t="inlineStr">
        <is>
          <t>W przypadku POWAŻNEGO CYBERZAGROŻENIA podmiot informuje użytkowników usług, na których może ono mieć wpływ, o możliwych środkach zapobiegawczych — a o samym zagrożeniu, jeżeli nie zwiększy to poziomu ryzyka.</t>
        </is>
      </c>
      <c r="D84" s="14" t="inlineStr">
        <is>
          <t>art. 11 ust. 2a UoKSC</t>
        </is>
      </c>
      <c r="E84" s="14" t="inlineStr">
        <is>
          <t>PK i PW</t>
        </is>
      </c>
      <c r="F84" s="13" t="inlineStr"/>
      <c r="G84" s="14" t="inlineStr">
        <is>
          <t>Procedura komunikacji do użytkowników; szablony komunikatów</t>
        </is>
      </c>
      <c r="H84" s="14" t="inlineStr"/>
      <c r="I84" s="13" t="inlineStr">
        <is>
          <t>WYSOKI</t>
        </is>
      </c>
    </row>
    <row r="85" ht="30" customHeight="1">
      <c r="A85" s="11" t="n">
        <v>70</v>
      </c>
      <c r="B85" s="11" t="inlineStr">
        <is>
          <t>D.13</t>
        </is>
      </c>
      <c r="C85" s="12" t="inlineStr">
        <is>
          <t>Podmiot informuje użytkowników o INCYDENCIE POWAŻNYM, jeżeli ma on niekorzystny wpływ na świadczenie usług.</t>
        </is>
      </c>
      <c r="D85" s="12" t="inlineStr">
        <is>
          <t>art. 11 ust. 2b UoKSC</t>
        </is>
      </c>
      <c r="E85" s="12" t="inlineStr">
        <is>
          <t>PK i PW</t>
        </is>
      </c>
      <c r="F85" s="11" t="inlineStr"/>
      <c r="G85" s="12" t="inlineStr">
        <is>
          <t>Kryteria uruchomienia komunikacji; rejestr wysłanych komunikatów</t>
        </is>
      </c>
      <c r="H85" s="12" t="inlineStr"/>
      <c r="I85" s="11" t="inlineStr">
        <is>
          <t>WYSOKI</t>
        </is>
      </c>
    </row>
    <row r="86" ht="34.5" customHeight="1">
      <c r="A86" s="13" t="n">
        <v>71</v>
      </c>
      <c r="B86" s="13" t="inlineStr">
        <is>
          <t>D.14</t>
        </is>
      </c>
      <c r="C86" s="14" t="inlineStr">
        <is>
          <t>Zgłoszenia oznaczają informacje stanowiące tajemnice prawnie chronione, w tym tajemnicę przedsiębiorstwa; przekazuje się je w niezbędnym zakresie i uzupełnia na wniosek CSIRT.</t>
        </is>
      </c>
      <c r="D86" s="14" t="inlineStr">
        <is>
          <t>art. 12 ust. 5–8 UoKSC</t>
        </is>
      </c>
      <c r="E86" s="14" t="inlineStr">
        <is>
          <t>PK i PW</t>
        </is>
      </c>
      <c r="F86" s="13" t="inlineStr"/>
      <c r="G86" s="14" t="inlineStr">
        <is>
          <t>Instrukcja oznaczania informacji chronionych w zgłoszeniu</t>
        </is>
      </c>
      <c r="H86" s="14" t="inlineStr"/>
      <c r="I86" s="13" t="inlineStr">
        <is>
          <t>ŚREDNI</t>
        </is>
      </c>
    </row>
    <row r="87" ht="57.5" customHeight="1">
      <c r="A87" s="11" t="n">
        <v>72</v>
      </c>
      <c r="B87" s="11" t="inlineStr">
        <is>
          <t>D.15</t>
        </is>
      </c>
      <c r="C87" s="12" t="inlineStr">
        <is>
          <t>Wykorzystano (fakultatywnie) możliwość przekazywania do CSIRT informacji o innych incydentach, cyberzagrożeniach, wynikach szacowania ryzyka, podatnościach, potencjalnych zdarzeniach i wykorzystywanych technologiach — w postaci elektronicznej przez system z art. 46 ust. 1.</t>
        </is>
      </c>
      <c r="D87" s="12" t="inlineStr">
        <is>
          <t>art. 13 ust. 1–3 UoKSC</t>
        </is>
      </c>
      <c r="E87" s="12" t="inlineStr">
        <is>
          <t>PK i PW (fakultatywne)</t>
        </is>
      </c>
      <c r="F87" s="11" t="inlineStr"/>
      <c r="G87" s="12" t="inlineStr">
        <is>
          <t>Rejestr przekazanych informacji dobrowolnych</t>
        </is>
      </c>
      <c r="H87" s="12" t="inlineStr"/>
      <c r="I87" s="11" t="inlineStr">
        <is>
          <t>ŚREDNI</t>
        </is>
      </c>
    </row>
    <row r="88" ht="69" customHeight="1">
      <c r="A88" s="13" t="n">
        <v>73</v>
      </c>
      <c r="B88" s="13" t="inlineStr">
        <is>
          <t>D.16</t>
        </is>
      </c>
      <c r="C88" s="14" t="inlineStr">
        <is>
          <t>Ustalono, według jakich PROGÓW incydent uznaje się za poważny dla danego sektora: podmioty z art. 8b ust. 1 — rozp. wyk. (UE) 2024/2690 (art. 3–14); pozostałe sektory — rozporządzenie Rady Ministrów wydane na podstawie art. 11 ust. 4 UoKSC. Weryfikacja statusu tego rozporządzenia jest udokumentowana i datowana.</t>
        </is>
      </c>
      <c r="D88" s="14" t="inlineStr">
        <is>
          <t>art. 11 ust. 4 UoKSC; rozp. wyk. (UE) 2024/2690</t>
        </is>
      </c>
      <c r="E88" s="14" t="inlineStr">
        <is>
          <t>PK i PW</t>
        </is>
      </c>
      <c r="F88" s="13" t="inlineStr"/>
      <c r="G88" s="14" t="inlineStr">
        <is>
          <t>Notatka o właściwej podstawie progów z datą weryfikacji stanu prawnego</t>
        </is>
      </c>
      <c r="H88" s="14" t="inlineStr"/>
      <c r="I88" s="13" t="inlineStr">
        <is>
          <t>KRYTYCZNY</t>
        </is>
      </c>
    </row>
    <row r="89" ht="46" customHeight="1">
      <c r="A89" s="11" t="n">
        <v>74</v>
      </c>
      <c r="B89" s="11" t="inlineStr">
        <is>
          <t>D.17</t>
        </is>
      </c>
      <c r="C89" s="12" t="inlineStr">
        <is>
          <t>Jeżeli incydent stanowi także naruszenie ochrony danych osobowych — uruchamiany jest RÓWNOLEGŁY reżim zgłoszenia do Prezesa UODO w 72 godziny oraz zawiadomienia osób, których dane dotyczą. Oba reżimy są rozdzielone proceduralnie.</t>
        </is>
      </c>
      <c r="D89" s="12" t="inlineStr">
        <is>
          <t>art. 33 i 34 RODO (obok obowiązków z art. 11 UoKSC)</t>
        </is>
      </c>
      <c r="E89" s="12" t="inlineStr">
        <is>
          <t>PK i PW</t>
        </is>
      </c>
      <c r="F89" s="11" t="inlineStr"/>
      <c r="G89" s="12" t="inlineStr">
        <is>
          <t>Procedura z rozdzielonymi ścieżkami UoKSC i RODO; rejestr naruszeń ochrony danych</t>
        </is>
      </c>
      <c r="H89" s="12" t="inlineStr"/>
      <c r="I89" s="11" t="inlineStr">
        <is>
          <t>WYSOKI</t>
        </is>
      </c>
    </row>
    <row r="90" ht="22" customHeight="1">
      <c r="A90" s="3" t="inlineStr">
        <is>
          <t>E. AUDYT BEZPIECZEŃSTWA — ART. 15 UoKSC</t>
        </is>
      </c>
      <c r="B90" s="4" t="n"/>
      <c r="C90" s="4" t="n"/>
      <c r="D90" s="4" t="n"/>
      <c r="E90" s="4" t="n"/>
      <c r="F90" s="4" t="n"/>
      <c r="G90" s="4" t="n"/>
      <c r="H90" s="4" t="n"/>
      <c r="I90" s="4" t="n"/>
    </row>
    <row r="91" ht="57.5" customHeight="1">
      <c r="A91" s="11" t="n">
        <v>75</v>
      </c>
      <c r="B91" s="11" t="inlineStr">
        <is>
          <t>E.1</t>
        </is>
      </c>
      <c r="C91" s="12" t="inlineStr">
        <is>
          <t>Podmiot kluczowy przeprowadza NA WŁASNY KOSZT audyt bezpieczeństwa systemu informacyjnego wykorzystywanego w procesie świadczenia usługi CO NAJMNIEJ RAZ NA 3 LATA, licząc od dnia SPORZĄDZENIA I PODPISANIA przez audytorów raportu z ostatniego audytu.</t>
        </is>
      </c>
      <c r="D91" s="12" t="inlineStr">
        <is>
          <t>art. 15 ust. 1 UoKSC</t>
        </is>
      </c>
      <c r="E91" s="12" t="inlineStr">
        <is>
          <t>PK</t>
        </is>
      </c>
      <c r="F91" s="11" t="inlineStr"/>
      <c r="G91" s="12" t="inlineStr">
        <is>
          <t>Raport z ostatniego audytu z datą sporządzenia i podpisami audytorów; harmonogram kolejnego</t>
        </is>
      </c>
      <c r="H91" s="12" t="inlineStr"/>
      <c r="I91" s="11" t="inlineStr">
        <is>
          <t>KRYTYCZNY</t>
        </is>
      </c>
    </row>
    <row r="92" ht="57.5" customHeight="1">
      <c r="A92" s="13" t="n">
        <v>76</v>
      </c>
      <c r="B92" s="13" t="inlineStr">
        <is>
          <t>E.2</t>
        </is>
      </c>
      <c r="C92" s="14" t="inlineStr">
        <is>
          <t>Pierwszy audyt przeprowadzono w terminie 24 MIESIĘCY od dnia spełnienia przesłanek uznania za podmiot kluczowy. Dla podmiotów spełniających przesłanki w dniu wejścia w życie nowelizacji (3.04.2026) — w terminie 24 miesięcy od tego dnia, tj. do 3.04.2028.</t>
        </is>
      </c>
      <c r="D92" s="14" t="inlineStr">
        <is>
          <t>art. 16 pkt 2 UoKSC; art. 33 ust. 2 ustawy zmieniającej</t>
        </is>
      </c>
      <c r="E92" s="14" t="inlineStr">
        <is>
          <t>PK</t>
        </is>
      </c>
      <c r="F92" s="13" t="inlineStr"/>
      <c r="G92" s="14" t="inlineStr">
        <is>
          <t>Ustalona data spełnienia przesłanek; umowa z audytorem lub plan budżetowy</t>
        </is>
      </c>
      <c r="H92" s="14" t="inlineStr"/>
      <c r="I92" s="13" t="inlineStr">
        <is>
          <t>KRYTYCZNY</t>
        </is>
      </c>
    </row>
    <row r="93" ht="34.5" customHeight="1">
      <c r="A93" s="11" t="n">
        <v>77</v>
      </c>
      <c r="B93" s="11" t="inlineStr">
        <is>
          <t>E.3</t>
        </is>
      </c>
      <c r="C93" s="12" t="inlineStr">
        <is>
          <t>Kopię raportu z audytu przekazano organowi właściwemu do spraw cyberbezpieczeństwa w POSTACI ELEKTRONICZNEJ, w terminie 3 DNI ROBOCZYCH od dnia jego otrzymania przez podmiot.</t>
        </is>
      </c>
      <c r="D93" s="12" t="inlineStr">
        <is>
          <t>art. 15 ust. 1a UoKSC</t>
        </is>
      </c>
      <c r="E93" s="12" t="inlineStr">
        <is>
          <t>PK i PW</t>
        </is>
      </c>
      <c r="F93" s="11" t="inlineStr"/>
      <c r="G93" s="12" t="inlineStr">
        <is>
          <t>Potwierdzenie przekazania kopii raportu z datą; data otrzymania raportu</t>
        </is>
      </c>
      <c r="H93" s="12" t="inlineStr"/>
      <c r="I93" s="11" t="inlineStr">
        <is>
          <t>KRYTYCZNY</t>
        </is>
      </c>
    </row>
    <row r="94" ht="46" customHeight="1">
      <c r="A94" s="13" t="n">
        <v>78</v>
      </c>
      <c r="B94" s="13" t="inlineStr">
        <is>
          <t>E.4</t>
        </is>
      </c>
      <c r="C94" s="14" t="inlineStr">
        <is>
          <t>Podmiot jest przygotowany na decyzję organu nakazującą przeprowadzenie ZEWNĘTRZNEGO audytu (dla PK — w każdym czasie; dla PW — w przypadku incydentu poważnego lub innego naruszenia przepisów). Decyzja podlega natychmiastowemu wykonaniu.</t>
        </is>
      </c>
      <c r="D94" s="14" t="inlineStr">
        <is>
          <t>art. 15 ust. 1b i 1c UoKSC</t>
        </is>
      </c>
      <c r="E94" s="14" t="inlineStr">
        <is>
          <t>PK i PW</t>
        </is>
      </c>
      <c r="F94" s="13" t="inlineStr"/>
      <c r="G94" s="14" t="inlineStr">
        <is>
          <t>Rezerwa budżetowa lub umowa ramowa z audytorem; procedura reakcji na decyzję</t>
        </is>
      </c>
      <c r="H94" s="14" t="inlineStr"/>
      <c r="I94" s="13" t="inlineStr">
        <is>
          <t>WYSOKI</t>
        </is>
      </c>
    </row>
    <row r="95" ht="46" customHeight="1">
      <c r="A95" s="11" t="n">
        <v>79</v>
      </c>
      <c r="B95" s="11" t="inlineStr">
        <is>
          <t>E.5</t>
        </is>
      </c>
      <c r="C95" s="12" t="inlineStr">
        <is>
          <t>Audyt NIE JEST przeprowadzany przez osobę realizującą w podmiocie audytowanym zadania z art. 8 oraz art. 9–13, ani przez osobę, która realizowała te zadania w ciągu ROKU przed dniem rozpoczęcia audytu. Niezależność jest udokumentowana.</t>
        </is>
      </c>
      <c r="D95" s="12" t="inlineStr">
        <is>
          <t>art. 15 ust. 2a UoKSC</t>
        </is>
      </c>
      <c r="E95" s="12" t="inlineStr">
        <is>
          <t>PK i PW</t>
        </is>
      </c>
      <c r="F95" s="11" t="inlineStr"/>
      <c r="G95" s="12" t="inlineStr">
        <is>
          <t>Oświadczenia audytorów o niezależności obejmujące rok poprzedzający audyt</t>
        </is>
      </c>
      <c r="H95" s="12" t="inlineStr"/>
      <c r="I95" s="11" t="inlineStr">
        <is>
          <t>KRYTYCZNY</t>
        </is>
      </c>
    </row>
    <row r="96" ht="34.5" customHeight="1">
      <c r="A96" s="13" t="n">
        <v>80</v>
      </c>
      <c r="B96" s="13" t="inlineStr">
        <is>
          <t>E.6</t>
        </is>
      </c>
      <c r="C96" s="14" t="inlineStr">
        <is>
          <t>Audytorzy spełniają wymagania kwalifikacyjne z art. 15 ust. 2 (w tym audytor CSIRT sektorowego wg pkt 3). Kwalifikacje zweryfikowano przed rozpoczęciem audytu.</t>
        </is>
      </c>
      <c r="D96" s="14" t="inlineStr">
        <is>
          <t>art. 15 ust. 2 UoKSC</t>
        </is>
      </c>
      <c r="E96" s="14" t="inlineStr">
        <is>
          <t>PK i PW</t>
        </is>
      </c>
      <c r="F96" s="13" t="inlineStr"/>
      <c r="G96" s="14" t="inlineStr">
        <is>
          <t>Certyfikaty i uprawnienia audytorów; notatka z weryfikacji przed zawarciem umowy</t>
        </is>
      </c>
      <c r="H96" s="14" t="inlineStr"/>
      <c r="I96" s="13" t="inlineStr">
        <is>
          <t>WYSOKI</t>
        </is>
      </c>
    </row>
    <row r="97" ht="30" customHeight="1">
      <c r="A97" s="11" t="n">
        <v>81</v>
      </c>
      <c r="B97" s="11" t="inlineStr">
        <is>
          <t>E.7</t>
        </is>
      </c>
      <c r="C97" s="12" t="inlineStr">
        <is>
          <t>Podmiot przekazuje kopię raportu z audytu NA WNIOSEK uprawnionych podmiotów wskazanych w art. 15 ust. 7.</t>
        </is>
      </c>
      <c r="D97" s="12" t="inlineStr">
        <is>
          <t>art. 15 ust. 7 UoKSC</t>
        </is>
      </c>
      <c r="E97" s="12" t="inlineStr">
        <is>
          <t>PK i PW</t>
        </is>
      </c>
      <c r="F97" s="11" t="inlineStr"/>
      <c r="G97" s="12" t="inlineStr">
        <is>
          <t>Rejestr wniosków o kopię raportu i odpowiedzi</t>
        </is>
      </c>
      <c r="H97" s="12" t="inlineStr"/>
      <c r="I97" s="11" t="inlineStr">
        <is>
          <t>ŚREDNI</t>
        </is>
      </c>
    </row>
    <row r="98" ht="34.5" customHeight="1">
      <c r="A98" s="13" t="n">
        <v>82</v>
      </c>
      <c r="B98" s="13" t="inlineStr">
        <is>
          <t>E.8</t>
        </is>
      </c>
      <c r="C98" s="14" t="inlineStr">
        <is>
          <t>Obowiązki z rozdziału 3 ustawy zrealizowano w terminie 12 MIESIĘCY od dnia spełnienia przesłanek. Dla podmiotów spełniających przesłanki 3.04.2026 — do 3.04.2027.</t>
        </is>
      </c>
      <c r="D98" s="14" t="inlineStr">
        <is>
          <t>art. 16 pkt 1 UoKSC; art. 33 ust. 1 ustawy zmieniającej</t>
        </is>
      </c>
      <c r="E98" s="14" t="inlineStr">
        <is>
          <t>PK i PW</t>
        </is>
      </c>
      <c r="F98" s="13" t="inlineStr"/>
      <c r="G98" s="14" t="inlineStr">
        <is>
          <t>Harmonogram wdrożenia z datą odniesienia i statusem realizacji</t>
        </is>
      </c>
      <c r="H98" s="14" t="inlineStr"/>
      <c r="I98" s="13" t="inlineStr">
        <is>
          <t>KRYTYCZNY</t>
        </is>
      </c>
    </row>
    <row r="99" ht="22" customHeight="1">
      <c r="A99" s="3" t="inlineStr">
        <is>
          <t>F. NADZÓR, KARY I PRZEPISY PRZEJŚCIOWE</t>
        </is>
      </c>
      <c r="B99" s="4" t="n"/>
      <c r="C99" s="4" t="n"/>
      <c r="D99" s="4" t="n"/>
      <c r="E99" s="4" t="n"/>
      <c r="F99" s="4" t="n"/>
      <c r="G99" s="4" t="n"/>
      <c r="H99" s="4" t="n"/>
      <c r="I99" s="4" t="n"/>
    </row>
    <row r="100" ht="34.5" customHeight="1">
      <c r="A100" s="11" t="n">
        <v>83</v>
      </c>
      <c r="B100" s="11" t="inlineStr">
        <is>
          <t>F.1</t>
        </is>
      </c>
      <c r="C100" s="12" t="inlineStr">
        <is>
          <t>Zidentyfikowano ORGAN WŁAŚCIWY do spraw cyberbezpieczeństwa dla sektora lub podsektora podmiotu (art. 41 i 41a) i udokumentowano tę identyfikację.</t>
        </is>
      </c>
      <c r="D100" s="12" t="inlineStr">
        <is>
          <t>art. 41 i art. 41a UoKSC</t>
        </is>
      </c>
      <c r="E100" s="12" t="inlineStr">
        <is>
          <t>PK i PW</t>
        </is>
      </c>
      <c r="F100" s="11" t="inlineStr"/>
      <c r="G100" s="12" t="inlineStr">
        <is>
          <t>Notatka wskazująca organ właściwy z podstawą prawną; dane kontaktowe</t>
        </is>
      </c>
      <c r="H100" s="12" t="inlineStr"/>
      <c r="I100" s="11" t="inlineStr">
        <is>
          <t>WYSOKI</t>
        </is>
      </c>
    </row>
    <row r="101" ht="69" customHeight="1">
      <c r="A101" s="13" t="n">
        <v>84</v>
      </c>
      <c r="B101" s="13" t="inlineStr">
        <is>
          <t>F.2</t>
        </is>
      </c>
      <c r="C101" s="14" t="inlineStr">
        <is>
          <t>Kierownictwo zna wysokość kar dla PODMIOTU: dla podmiotu kluczowego do 10 000 000 EUR albo 2 % przychodów z działalności gospodarczej w roku poprzedzającym — przy czym stosuje się KWOTĘ WYŻSZĄ, nie mniej niż 20 000 zł. Dla podmiotu ważnego do 7 000 000 EUR albo 1,4 % przychodów, nie mniej niż 15 000 zł.</t>
        </is>
      </c>
      <c r="D101" s="14" t="inlineStr">
        <is>
          <t>art. 73 ust. 3 i 4 UoKSC</t>
        </is>
      </c>
      <c r="E101" s="14" t="inlineStr">
        <is>
          <t>PK i PW</t>
        </is>
      </c>
      <c r="F101" s="13" t="inlineStr"/>
      <c r="G101" s="14" t="inlineStr">
        <is>
          <t>Materiał informacyjny dla zarządu; protokół przekazania informacji</t>
        </is>
      </c>
      <c r="H101" s="14" t="inlineStr"/>
      <c r="I101" s="13" t="inlineStr">
        <is>
          <t>WYSOKI</t>
        </is>
      </c>
    </row>
    <row r="102" ht="69" customHeight="1">
      <c r="A102" s="11" t="n">
        <v>85</v>
      </c>
      <c r="B102" s="11" t="inlineStr">
        <is>
          <t>F.3</t>
        </is>
      </c>
      <c r="C102" s="12" t="inlineStr">
        <is>
          <t>Kierownictwo zna karę SZCZEGÓLNĄ do 100 000 000 zł nakładaną, gdy naruszenie powoduje bezpośrednie i poważne cyberzagrożenie dla obronności, bezpieczeństwa państwa, bezpieczeństwa i porządku publicznego albo życia i zdrowia ludzi, lub zagrożenie poważną szkodą majątkową albo poważnymi utrudnieniami w świadczeniu usług.</t>
        </is>
      </c>
      <c r="D102" s="12" t="inlineStr">
        <is>
          <t>art. 73 ust. 5 UoKSC</t>
        </is>
      </c>
      <c r="E102" s="12" t="inlineStr">
        <is>
          <t>PK i PW</t>
        </is>
      </c>
      <c r="F102" s="11" t="inlineStr"/>
      <c r="G102" s="12" t="inlineStr">
        <is>
          <t>Materiał informacyjny dla zarządu</t>
        </is>
      </c>
      <c r="H102" s="12" t="inlineStr"/>
      <c r="I102" s="11" t="inlineStr">
        <is>
          <t>WYSOKI</t>
        </is>
      </c>
    </row>
    <row r="103" ht="46" customHeight="1">
      <c r="A103" s="13" t="n">
        <v>86</v>
      </c>
      <c r="B103" s="13" t="inlineStr">
        <is>
          <t>F.4</t>
        </is>
      </c>
      <c r="C103" s="14" t="inlineStr">
        <is>
          <t>Kierownik podmiotu zna ODPOWIEDZIALNOŚĆ OSOBISTĄ: kara do 300 % otrzymywanego wynagrodzenia (obliczanego jak ekwiwalent za urlop), a w podmiocie publicznym do 100 %. Kara na kierownika jest NIEZALEŻNA od kary nałożonej na podmiot.</t>
        </is>
      </c>
      <c r="D103" s="14" t="inlineStr">
        <is>
          <t>art. 73a ust. 1–5 UoKSC</t>
        </is>
      </c>
      <c r="E103" s="14" t="inlineStr">
        <is>
          <t>PK i PW</t>
        </is>
      </c>
      <c r="F103" s="13" t="inlineStr"/>
      <c r="G103" s="14" t="inlineStr">
        <is>
          <t>Oświadczenie kierownika o zapoznaniu z katalogiem naruszeń z art. 73a ust. 1 pkt 1–14</t>
        </is>
      </c>
      <c r="H103" s="14" t="inlineStr"/>
      <c r="I103" s="13" t="inlineStr">
        <is>
          <t>KRYTYCZNY</t>
        </is>
      </c>
    </row>
    <row r="104" ht="46" customHeight="1">
      <c r="A104" s="11" t="n">
        <v>87</v>
      </c>
      <c r="B104" s="11" t="inlineStr">
        <is>
          <t>F.5</t>
        </is>
      </c>
      <c r="C104" s="12" t="inlineStr">
        <is>
          <t>Uwzględniono, że kary z art. 73 ust. 1–4, art. 73a–73c i art. 76b mogą być nałożone PO RAZ PIERWSZY po upływie 2 lat od dnia wejścia w życie nowelizacji, tj. od 3.04.2028 — co nie odracza samych obowiązków.</t>
        </is>
      </c>
      <c r="D104" s="12" t="inlineStr">
        <is>
          <t>art. 35 ustawy zmieniającej z 23.01.2026</t>
        </is>
      </c>
      <c r="E104" s="12" t="inlineStr">
        <is>
          <t>PK i PW</t>
        </is>
      </c>
      <c r="F104" s="11" t="inlineStr"/>
      <c r="G104" s="12" t="inlineStr">
        <is>
          <t>Notatka dla zarządu odróżniająca termin obowiązku od terminu sankcji</t>
        </is>
      </c>
      <c r="H104" s="12" t="inlineStr"/>
      <c r="I104" s="11" t="inlineStr">
        <is>
          <t>ŚREDNI</t>
        </is>
      </c>
    </row>
    <row r="105" ht="57.5" customHeight="1">
      <c r="A105" s="13" t="n">
        <v>88</v>
      </c>
      <c r="B105" s="13" t="inlineStr">
        <is>
          <t>F.6</t>
        </is>
      </c>
      <c r="C105" s="14" t="inlineStr">
        <is>
          <t>Podmiot, który przed 3.04.2026 był OPERATOREM USŁUGI KLUCZOWEJ, zgłasza incydenty poważne zgodnie z art. 11–12b w terminie 6 miesięcy od wejścia w życie nowelizacji (do 3.10.2026) oraz — do czasu wdrożenia SZBI zgodnego z nowym art. 8 — stosuje SZBI w brzmieniu dotychczasowym.</t>
        </is>
      </c>
      <c r="D105" s="14" t="inlineStr">
        <is>
          <t>art. 33 ust. 4 i 6 ustawy zmieniającej</t>
        </is>
      </c>
      <c r="E105" s="14" t="inlineStr">
        <is>
          <t>byli OUK</t>
        </is>
      </c>
      <c r="F105" s="13" t="inlineStr"/>
      <c r="G105" s="14" t="inlineStr">
        <is>
          <t>Notatka o przejściu na nowy reżim zgłoszeń z datą; status wdrożenia nowego SZBI</t>
        </is>
      </c>
      <c r="H105" s="14" t="inlineStr"/>
      <c r="I105" s="13" t="inlineStr">
        <is>
          <t>KRYTYCZNY</t>
        </is>
      </c>
    </row>
    <row r="106" ht="46" customHeight="1">
      <c r="A106" s="11" t="n">
        <v>89</v>
      </c>
      <c r="B106" s="11" t="inlineStr">
        <is>
          <t>F.7</t>
        </is>
      </c>
      <c r="C106" s="12" t="inlineStr">
        <is>
          <t>Podmiot przygotował się na procedurę poprzedzającą decyzję lub karę: organ informuje o wstępnych ustaleniach i umożliwia zajęcie stanowiska. Wyznaczono osobę odpowiedzialną za korespondencję z organem.</t>
        </is>
      </c>
      <c r="D106" s="12" t="inlineStr">
        <is>
          <t>art. 53 ust. 12 i nast. UoKSC (postępowanie nadzorcze)</t>
        </is>
      </c>
      <c r="E106" s="12" t="inlineStr">
        <is>
          <t>PK i PW</t>
        </is>
      </c>
      <c r="F106" s="11" t="inlineStr"/>
      <c r="G106" s="12" t="inlineStr">
        <is>
          <t>Procedura obsługi korespondencji nadzorczej; wyznaczona osoba i zastępstwo</t>
        </is>
      </c>
      <c r="H106" s="12" t="inlineStr"/>
      <c r="I106" s="11" t="inlineStr">
        <is>
          <t>ŚREDNI</t>
        </is>
      </c>
    </row>
    <row r="107" ht="34" customHeight="1">
      <c r="A107" s="8" t="inlineStr">
        <is>
          <t>Dokument pomocniczy LT MASTERY. Podstawa prawna: ustawa z dnia 5 lipca 2018 r. o krajowym systemie cyberbezpieczeństwa (Dz. U. z 2026 r. poz. 20) w brzmieniu nadanym ustawą z dnia 23 stycznia 2026 r. (Dz. U. poz. 252). Nie zastępuje porady prawnej ani audytu, o którym mowa w art. 15 UoKSC.</t>
        </is>
      </c>
    </row>
  </sheetData>
  <autoFilter ref="A3:I106"/>
  <mergeCells count="17">
    <mergeCell ref="A29:I29"/>
    <mergeCell ref="A90:I90"/>
    <mergeCell ref="A2:I2"/>
    <mergeCell ref="A11:I11"/>
    <mergeCell ref="A51:I51"/>
    <mergeCell ref="A99:I99"/>
    <mergeCell ref="A5:I5"/>
    <mergeCell ref="A28:I28"/>
    <mergeCell ref="A107:I107"/>
    <mergeCell ref="A1:I1"/>
    <mergeCell ref="A23:I23"/>
    <mergeCell ref="A18:I18"/>
    <mergeCell ref="A56:I56"/>
    <mergeCell ref="A61:I61"/>
    <mergeCell ref="A35:I35"/>
    <mergeCell ref="A4:I4"/>
    <mergeCell ref="A72:I72"/>
  </mergeCells>
  <conditionalFormatting sqref="F4:F106">
    <cfRule type="expression" priority="1" dxfId="0" stopIfTrue="0">
      <formula>EXACT($F4,"SPEŁNIONE")</formula>
    </cfRule>
    <cfRule type="expression" priority="2" dxfId="1" stopIfTrue="0">
      <formula>EXACT($F4,"CZĘŚCIOWO")</formula>
    </cfRule>
    <cfRule type="expression" priority="3" dxfId="2" stopIfTrue="0">
      <formula>EXACT($F4,"W TOKU")</formula>
    </cfRule>
    <cfRule type="expression" priority="4" dxfId="3" stopIfTrue="0">
      <formula>EXACT($F4,"NIESPEŁNIONE")</formula>
    </cfRule>
    <cfRule type="expression" priority="5" dxfId="4" stopIfTrue="0">
      <formula>EXACT($F4,"NIE DOTYCZY")</formula>
    </cfRule>
  </conditionalFormatting>
  <conditionalFormatting sqref="I4:I106">
    <cfRule type="expression" priority="6" dxfId="3" stopIfTrue="0">
      <formula>EXACT($I4,"KRYTYCZNY")</formula>
    </cfRule>
    <cfRule type="expression" priority="7" dxfId="1" stopIfTrue="0">
      <formula>EXACT($I4,"WYSOKI")</formula>
    </cfRule>
    <cfRule type="expression" priority="8" dxfId="2" stopIfTrue="0">
      <formula>EXACT($I4,"ŚREDNI")</formula>
    </cfRule>
  </conditionalFormatting>
  <dataValidations count="1">
    <dataValidation sqref="F4:F106" showDropDown="0" showInputMessage="1" showErrorMessage="0" allowBlank="1" promptTitle="Wybierz wartość" prompt="SPEŁNIONE / CZĘŚCIOWO / W TOKU / NIESPEŁNIONE / NIE DOTYCZY" type="list">
      <formula1>"SPEŁNIONE,CZĘŚCIOWO,W TOKU,NIESPEŁNIONE,NIE DOTYCZY"</formula1>
    </dataValidation>
  </dataValidations>
  <pageMargins left="0.3" right="0.3" top="0.5" bottom="0.5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2" customWidth="1" min="1" max="1"/>
    <col width="12" customWidth="1" min="2" max="2"/>
    <col width="13" customWidth="1" min="3" max="3"/>
    <col width="13" customWidth="1" min="4" max="4"/>
    <col width="11" customWidth="1" min="5" max="5"/>
    <col width="15" customWidth="1" min="6" max="6"/>
    <col width="13" customWidth="1" min="7" max="7"/>
    <col width="16" customWidth="1" min="8" max="8"/>
  </cols>
  <sheetData>
    <row r="1" ht="30" customHeight="1">
      <c r="A1" s="1" t="inlineStr">
        <is>
          <t>PULPIT POSTĘPU — ZGODNOŚĆ Z UoKSC</t>
        </is>
      </c>
    </row>
    <row r="2" ht="18" customHeight="1">
      <c r="A2" s="2" t="inlineStr">
        <is>
          <t>Wszystkie wartości wyliczają się automatycznie z arkusza „Check-lista”. Nie wpisuj ich ręcznie.</t>
        </is>
      </c>
    </row>
    <row r="4" ht="34" customHeight="1">
      <c r="A4" s="9" t="inlineStr">
        <is>
          <t>Obszar</t>
        </is>
      </c>
      <c r="B4" s="9" t="inlineStr">
        <is>
          <t>Pozycji</t>
        </is>
      </c>
      <c r="C4" s="9" t="inlineStr">
        <is>
          <t>SPEŁNIONE</t>
        </is>
      </c>
      <c r="D4" s="9" t="inlineStr">
        <is>
          <t>CZĘŚCIOWO</t>
        </is>
      </c>
      <c r="E4" s="9" t="inlineStr">
        <is>
          <t>W TOKU</t>
        </is>
      </c>
      <c r="F4" s="9" t="inlineStr">
        <is>
          <t>NIESPEŁNIONE</t>
        </is>
      </c>
      <c r="G4" s="9" t="inlineStr">
        <is>
          <t>NIE DOTYCZY</t>
        </is>
      </c>
      <c r="H4" s="9" t="inlineStr">
        <is>
          <t>% zgodności</t>
        </is>
      </c>
    </row>
    <row r="5" ht="26" customHeight="1">
      <c r="A5" s="12" t="inlineStr">
        <is>
          <t>A. STATUS PODMIOTU, WPIS DO WYKAZU I OBOWIĄZKI FORMALNE</t>
        </is>
      </c>
      <c r="B5" s="11">
        <f>COUNTA('Check-lista'!$B$6:$B$27)</f>
        <v/>
      </c>
      <c r="C5" s="11">
        <f>COUNTIF('Check-lista'!$F$6:$F$27,"SPEŁNIONE")</f>
        <v/>
      </c>
      <c r="D5" s="11">
        <f>COUNTIF('Check-lista'!$F$6:$F$27,"CZĘŚCIOWO")</f>
        <v/>
      </c>
      <c r="E5" s="11">
        <f>COUNTIF('Check-lista'!$F$6:$F$27,"W TOKU")</f>
        <v/>
      </c>
      <c r="F5" s="11">
        <f>COUNTIF('Check-lista'!$F$6:$F$27,"NIESPEŁNIONE")</f>
        <v/>
      </c>
      <c r="G5" s="11">
        <f>COUNTIF('Check-lista'!$F$6:$F$27,"NIE DOTYCZY")</f>
        <v/>
      </c>
      <c r="H5" s="15">
        <f>IF(B5-G5=0,"—",(C5+0.5*D5)/(B5-G5))</f>
        <v/>
      </c>
    </row>
    <row r="6" ht="26" customHeight="1">
      <c r="A6" s="14" t="inlineStr">
        <is>
          <t>B. SYSTEM ZARZĄDZANIA BEZPIECZEŃSTWEM INFORMACJI — ART. 8 UoKSC</t>
        </is>
      </c>
      <c r="B6" s="13">
        <f>COUNTA('Check-lista'!$B$30:$B$60)</f>
        <v/>
      </c>
      <c r="C6" s="13">
        <f>COUNTIF('Check-lista'!$F$30:$F$60,"SPEŁNIONE")</f>
        <v/>
      </c>
      <c r="D6" s="13">
        <f>COUNTIF('Check-lista'!$F$30:$F$60,"CZĘŚCIOWO")</f>
        <v/>
      </c>
      <c r="E6" s="13">
        <f>COUNTIF('Check-lista'!$F$30:$F$60,"W TOKU")</f>
        <v/>
      </c>
      <c r="F6" s="13">
        <f>COUNTIF('Check-lista'!$F$30:$F$60,"NIESPEŁNIONE")</f>
        <v/>
      </c>
      <c r="G6" s="13">
        <f>COUNTIF('Check-lista'!$F$30:$F$60,"NIE DOTYCZY")</f>
        <v/>
      </c>
      <c r="H6" s="16">
        <f>IF(B6-G6=0,"—",(C6+0.5*D6)/(B6-G6))</f>
        <v/>
      </c>
    </row>
    <row r="7" ht="26" customHeight="1">
      <c r="A7" s="12" t="inlineStr">
        <is>
          <t>C. DOKUMENTACJA BEZPIECZEŃSTWA — ART. 10 UoKSC</t>
        </is>
      </c>
      <c r="B7" s="11">
        <f>COUNTA('Check-lista'!$B$62:$B$71)</f>
        <v/>
      </c>
      <c r="C7" s="11">
        <f>COUNTIF('Check-lista'!$F$62:$F$71,"SPEŁNIONE")</f>
        <v/>
      </c>
      <c r="D7" s="11">
        <f>COUNTIF('Check-lista'!$F$62:$F$71,"CZĘŚCIOWO")</f>
        <v/>
      </c>
      <c r="E7" s="11">
        <f>COUNTIF('Check-lista'!$F$62:$F$71,"W TOKU")</f>
        <v/>
      </c>
      <c r="F7" s="11">
        <f>COUNTIF('Check-lista'!$F$62:$F$71,"NIESPEŁNIONE")</f>
        <v/>
      </c>
      <c r="G7" s="11">
        <f>COUNTIF('Check-lista'!$F$62:$F$71,"NIE DOTYCZY")</f>
        <v/>
      </c>
      <c r="H7" s="15">
        <f>IF(B7-G7=0,"—",(C7+0.5*D7)/(B7-G7))</f>
        <v/>
      </c>
    </row>
    <row r="8" ht="26" customHeight="1">
      <c r="A8" s="14" t="inlineStr">
        <is>
          <t>D. OBSŁUGA I ZGŁASZANIE POWAŻNYCH INCYDENTÓW — ART. 11–13 UoKSC</t>
        </is>
      </c>
      <c r="B8" s="13">
        <f>COUNTA('Check-lista'!$B$73:$B$89)</f>
        <v/>
      </c>
      <c r="C8" s="13">
        <f>COUNTIF('Check-lista'!$F$73:$F$89,"SPEŁNIONE")</f>
        <v/>
      </c>
      <c r="D8" s="13">
        <f>COUNTIF('Check-lista'!$F$73:$F$89,"CZĘŚCIOWO")</f>
        <v/>
      </c>
      <c r="E8" s="13">
        <f>COUNTIF('Check-lista'!$F$73:$F$89,"W TOKU")</f>
        <v/>
      </c>
      <c r="F8" s="13">
        <f>COUNTIF('Check-lista'!$F$73:$F$89,"NIESPEŁNIONE")</f>
        <v/>
      </c>
      <c r="G8" s="13">
        <f>COUNTIF('Check-lista'!$F$73:$F$89,"NIE DOTYCZY")</f>
        <v/>
      </c>
      <c r="H8" s="16">
        <f>IF(B8-G8=0,"—",(C8+0.5*D8)/(B8-G8))</f>
        <v/>
      </c>
    </row>
    <row r="9" ht="26" customHeight="1">
      <c r="A9" s="12" t="inlineStr">
        <is>
          <t>E. AUDYT BEZPIECZEŃSTWA — ART. 15 UoKSC</t>
        </is>
      </c>
      <c r="B9" s="11">
        <f>COUNTA('Check-lista'!$B$91:$B$98)</f>
        <v/>
      </c>
      <c r="C9" s="11">
        <f>COUNTIF('Check-lista'!$F$91:$F$98,"SPEŁNIONE")</f>
        <v/>
      </c>
      <c r="D9" s="11">
        <f>COUNTIF('Check-lista'!$F$91:$F$98,"CZĘŚCIOWO")</f>
        <v/>
      </c>
      <c r="E9" s="11">
        <f>COUNTIF('Check-lista'!$F$91:$F$98,"W TOKU")</f>
        <v/>
      </c>
      <c r="F9" s="11">
        <f>COUNTIF('Check-lista'!$F$91:$F$98,"NIESPEŁNIONE")</f>
        <v/>
      </c>
      <c r="G9" s="11">
        <f>COUNTIF('Check-lista'!$F$91:$F$98,"NIE DOTYCZY")</f>
        <v/>
      </c>
      <c r="H9" s="15">
        <f>IF(B9-G9=0,"—",(C9+0.5*D9)/(B9-G9))</f>
        <v/>
      </c>
    </row>
    <row r="10" ht="26" customHeight="1">
      <c r="A10" s="14" t="inlineStr">
        <is>
          <t>F. NADZÓR, KARY I PRZEPISY PRZEJŚCIOWE</t>
        </is>
      </c>
      <c r="B10" s="13">
        <f>COUNTA('Check-lista'!$B$100:$B$106)</f>
        <v/>
      </c>
      <c r="C10" s="13">
        <f>COUNTIF('Check-lista'!$F$100:$F$106,"SPEŁNIONE")</f>
        <v/>
      </c>
      <c r="D10" s="13">
        <f>COUNTIF('Check-lista'!$F$100:$F$106,"CZĘŚCIOWO")</f>
        <v/>
      </c>
      <c r="E10" s="13">
        <f>COUNTIF('Check-lista'!$F$100:$F$106,"W TOKU")</f>
        <v/>
      </c>
      <c r="F10" s="13">
        <f>COUNTIF('Check-lista'!$F$100:$F$106,"NIESPEŁNIONE")</f>
        <v/>
      </c>
      <c r="G10" s="13">
        <f>COUNTIF('Check-lista'!$F$100:$F$106,"NIE DOTYCZY")</f>
        <v/>
      </c>
      <c r="H10" s="16">
        <f>IF(B10-G10=0,"—",(C10+0.5*D10)/(B10-G10))</f>
        <v/>
      </c>
    </row>
    <row r="11" ht="26" customHeight="1">
      <c r="A11" s="17" t="inlineStr">
        <is>
          <t>RAZEM</t>
        </is>
      </c>
      <c r="B11" s="18">
        <f>SUM(B5:B10)</f>
        <v/>
      </c>
      <c r="C11" s="18">
        <f>SUM(C5:C10)</f>
        <v/>
      </c>
      <c r="D11" s="18">
        <f>SUM(D5:D10)</f>
        <v/>
      </c>
      <c r="E11" s="18">
        <f>SUM(E5:E10)</f>
        <v/>
      </c>
      <c r="F11" s="18">
        <f>SUM(F5:F10)</f>
        <v/>
      </c>
      <c r="G11" s="18">
        <f>SUM(G5:G10)</f>
        <v/>
      </c>
      <c r="H11" s="19">
        <f>IF(B11-G11=0,"—",(C11+0.5*D11)/(B11-G11))</f>
        <v/>
      </c>
    </row>
    <row r="13" ht="30.4" customHeight="1">
      <c r="A13" s="20" t="inlineStr">
        <is>
          <t>Jak liczony jest procent zgodności: (SPEŁNIONE + 0,5 × CZĘŚCIOWO) ÷ (liczba pozycji − NIE DOTYCZY). Pozycje oznaczone NIE DOTYCZY nie obniżają wyniku, ale każda z nich wymaga uzasadnienia w kolumnie uwag — audytor weryfikuje to uzasadnienie.</t>
        </is>
      </c>
      <c r="B13" s="4" t="n"/>
      <c r="C13" s="4" t="n"/>
      <c r="D13" s="4" t="n"/>
      <c r="E13" s="4" t="n"/>
      <c r="F13" s="4" t="n"/>
      <c r="G13" s="4" t="n"/>
      <c r="H13" s="4" t="n"/>
    </row>
    <row r="14" ht="30.4" customHeight="1">
      <c r="A14" s="7" t="inlineStr">
        <is>
          <t>Próg gotowości do audytu: brak pozycji o priorytecie KRYTYCZNYM ze statusem NIESPEŁNIONE. Jedna niezamknięta pozycja krytyczna — w którymkolwiek z obszarów A–F — wystarcza, aby audyt zakończył się niezgodnością istotną.</t>
        </is>
      </c>
      <c r="B14" s="4" t="n"/>
      <c r="C14" s="4" t="n"/>
      <c r="D14" s="4" t="n"/>
      <c r="E14" s="4" t="n"/>
      <c r="F14" s="4" t="n"/>
      <c r="G14" s="4" t="n"/>
      <c r="H14" s="4" t="n"/>
    </row>
    <row r="16" ht="34" customHeight="1">
      <c r="A16" s="8" t="inlineStr">
        <is>
          <t>Dokument pomocniczy LT MASTERY. Podstawa prawna: ustawa z dnia 5 lipca 2018 r. o krajowym systemie cyberbezpieczeństwa (Dz. U. z 2026 r. poz. 20) w brzmieniu nadanym ustawą z dnia 23 stycznia 2026 r. (Dz. U. poz. 252). Nie zastępuje porady prawnej ani audytu, o którym mowa w art. 15 UoKSC.</t>
        </is>
      </c>
    </row>
  </sheetData>
  <mergeCells count="5">
    <mergeCell ref="A16:H16"/>
    <mergeCell ref="A2:H2"/>
    <mergeCell ref="A13:H13"/>
    <mergeCell ref="A14:H14"/>
    <mergeCell ref="A1:H1"/>
  </mergeCells>
  <conditionalFormatting sqref="H5">
    <cfRule type="cellIs" priority="1" operator="greaterThanOrEqual" dxfId="0">
      <formula>0.9</formula>
    </cfRule>
    <cfRule type="cellIs" priority="2" operator="between" dxfId="1">
      <formula>0.6</formula>
      <formula>0.8999</formula>
    </cfRule>
    <cfRule type="cellIs" priority="3" operator="lessThan" dxfId="3">
      <formula>0.6</formula>
    </cfRule>
  </conditionalFormatting>
  <conditionalFormatting sqref="H6">
    <cfRule type="cellIs" priority="4" operator="greaterThanOrEqual" dxfId="0">
      <formula>0.9</formula>
    </cfRule>
    <cfRule type="cellIs" priority="5" operator="between" dxfId="1">
      <formula>0.6</formula>
      <formula>0.8999</formula>
    </cfRule>
    <cfRule type="cellIs" priority="6" operator="lessThan" dxfId="3">
      <formula>0.6</formula>
    </cfRule>
  </conditionalFormatting>
  <conditionalFormatting sqref="H7">
    <cfRule type="cellIs" priority="7" operator="greaterThanOrEqual" dxfId="0">
      <formula>0.9</formula>
    </cfRule>
    <cfRule type="cellIs" priority="8" operator="between" dxfId="1">
      <formula>0.6</formula>
      <formula>0.8999</formula>
    </cfRule>
    <cfRule type="cellIs" priority="9" operator="lessThan" dxfId="3">
      <formula>0.6</formula>
    </cfRule>
  </conditionalFormatting>
  <conditionalFormatting sqref="H8">
    <cfRule type="cellIs" priority="10" operator="greaterThanOrEqual" dxfId="0">
      <formula>0.9</formula>
    </cfRule>
    <cfRule type="cellIs" priority="11" operator="between" dxfId="1">
      <formula>0.6</formula>
      <formula>0.8999</formula>
    </cfRule>
    <cfRule type="cellIs" priority="12" operator="lessThan" dxfId="3">
      <formula>0.6</formula>
    </cfRule>
  </conditionalFormatting>
  <conditionalFormatting sqref="H9">
    <cfRule type="cellIs" priority="13" operator="greaterThanOrEqual" dxfId="0">
      <formula>0.9</formula>
    </cfRule>
    <cfRule type="cellIs" priority="14" operator="between" dxfId="1">
      <formula>0.6</formula>
      <formula>0.8999</formula>
    </cfRule>
    <cfRule type="cellIs" priority="15" operator="lessThan" dxfId="3">
      <formula>0.6</formula>
    </cfRule>
  </conditionalFormatting>
  <conditionalFormatting sqref="H10">
    <cfRule type="cellIs" priority="16" operator="greaterThanOrEqual" dxfId="0">
      <formula>0.9</formula>
    </cfRule>
    <cfRule type="cellIs" priority="17" operator="between" dxfId="1">
      <formula>0.6</formula>
      <formula>0.8999</formula>
    </cfRule>
    <cfRule type="cellIs" priority="18" operator="lessThan" dxfId="3">
      <formula>0.6</formula>
    </cfRule>
  </conditionalFormatting>
  <conditionalFormatting sqref="H11">
    <cfRule type="cellIs" priority="19" operator="greaterThanOrEqual" dxfId="0">
      <formula>0.9</formula>
    </cfRule>
    <cfRule type="cellIs" priority="20" operator="between" dxfId="1">
      <formula>0.6</formula>
      <formula>0.8999</formula>
    </cfRule>
    <cfRule type="cellIs" priority="21" operator="lessThan" dxfId="3">
      <formula>0.6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LT MASTERY Szkolenia dla Biznesu</dc:creator>
  <dc:title xmlns:dc="http://purl.org/dc/elements/1.1/">Check-lista audytowa NIS2/UoKSC dla PK i PW</dc:title>
  <dc:subject xmlns:dc="http://purl.org/dc/elements/1.1/">NIS2 / UoKSC</dc:subject>
  <dcterms:created xmlns:dcterms="http://purl.org/dc/terms/" xmlns:xsi="http://www.w3.org/2001/XMLSchema-instance" xsi:type="dcterms:W3CDTF">2026-09-07T12:58:11Z</dcterms:created>
  <dcterms:modified xmlns:dcterms="http://purl.org/dc/terms/" xmlns:xsi="http://www.w3.org/2001/XMLSchema-instance" xsi:type="dcterms:W3CDTF">2026-09-07T12:58:12Z</dcterms:modified>
  <cp:category>NIS2 / UoKSC — materiały szkoleniowe</cp:category>
</cp:coreProperties>
</file>